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-15" yWindow="225" windowWidth="10260" windowHeight="7875" tabRatio="810"/>
  </bookViews>
  <sheets>
    <sheet name="PAGOS SIRS" sheetId="12" r:id="rId1"/>
  </sheets>
  <definedNames>
    <definedName name="_xlnm.Print_Area" localSheetId="0">'PAGOS SIRS'!$A$1:$E$190</definedName>
  </definedNames>
  <calcPr calcId="152511"/>
</workbook>
</file>

<file path=xl/calcChain.xml><?xml version="1.0" encoding="utf-8"?>
<calcChain xmlns="http://schemas.openxmlformats.org/spreadsheetml/2006/main">
  <c r="E152" i="12" l="1"/>
  <c r="E154" i="12" s="1"/>
  <c r="E151" i="12"/>
  <c r="D154" i="12"/>
  <c r="E141" i="12"/>
  <c r="D141" i="12"/>
  <c r="E126" i="12"/>
  <c r="D126" i="12"/>
  <c r="E114" i="12"/>
  <c r="D114" i="12"/>
  <c r="E94" i="12"/>
  <c r="D94" i="12"/>
  <c r="E63" i="12"/>
  <c r="D63" i="12"/>
  <c r="E49" i="12"/>
  <c r="D49" i="12"/>
  <c r="E22" i="12"/>
  <c r="E21" i="12"/>
  <c r="E20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7" i="12"/>
  <c r="D183" i="12" l="1"/>
  <c r="E183" i="12"/>
  <c r="C167" i="12"/>
  <c r="C154" i="12"/>
  <c r="C126" i="12"/>
  <c r="C49" i="12"/>
  <c r="E165" i="12" l="1"/>
  <c r="E136" i="12"/>
  <c r="E123" i="12"/>
  <c r="E124" i="12"/>
  <c r="E125" i="12"/>
  <c r="E102" i="12"/>
  <c r="E103" i="12"/>
  <c r="E104" i="12"/>
  <c r="E105" i="12"/>
  <c r="E106" i="12"/>
  <c r="E107" i="12"/>
  <c r="E108" i="12"/>
  <c r="E109" i="12"/>
  <c r="E110" i="12"/>
  <c r="E111" i="12"/>
  <c r="E112" i="12"/>
  <c r="C94" i="12"/>
  <c r="E84" i="12"/>
  <c r="E85" i="12"/>
  <c r="E86" i="12"/>
  <c r="E87" i="12"/>
  <c r="E56" i="12"/>
  <c r="E57" i="12"/>
  <c r="E58" i="12"/>
  <c r="E59" i="12"/>
  <c r="E60" i="12"/>
  <c r="E61" i="12"/>
  <c r="E62" i="12"/>
  <c r="C63" i="12"/>
  <c r="E42" i="12" l="1"/>
  <c r="E43" i="12"/>
  <c r="E44" i="12"/>
  <c r="E45" i="12"/>
  <c r="E46" i="12"/>
  <c r="E47" i="12"/>
  <c r="E48" i="12"/>
  <c r="C182" i="12" l="1"/>
  <c r="E166" i="12"/>
  <c r="C141" i="12"/>
  <c r="E122" i="12"/>
  <c r="E30" i="12" l="1"/>
  <c r="E31" i="12"/>
  <c r="E32" i="12"/>
  <c r="E33" i="12"/>
  <c r="E34" i="12"/>
  <c r="E35" i="12"/>
  <c r="E36" i="12"/>
  <c r="E37" i="12"/>
  <c r="E38" i="12"/>
  <c r="E144" i="12"/>
  <c r="E156" i="12"/>
  <c r="E129" i="12" l="1"/>
  <c r="E130" i="12"/>
  <c r="E131" i="12"/>
  <c r="E65" i="12"/>
  <c r="E66" i="12"/>
  <c r="E67" i="12"/>
  <c r="E53" i="12"/>
  <c r="C114" i="12"/>
  <c r="C183" i="12" s="1"/>
  <c r="E158" i="12" l="1"/>
  <c r="E159" i="12"/>
  <c r="E160" i="12"/>
  <c r="E161" i="12"/>
  <c r="E176" i="12" l="1"/>
  <c r="E150" i="12"/>
  <c r="E118" i="12"/>
  <c r="E41" i="12"/>
  <c r="D182" i="12" l="1"/>
  <c r="E168" i="12"/>
  <c r="E169" i="12" l="1"/>
  <c r="E170" i="12"/>
  <c r="E171" i="12"/>
  <c r="E172" i="12"/>
  <c r="E173" i="12"/>
  <c r="E174" i="12"/>
  <c r="E175" i="12"/>
  <c r="E177" i="12"/>
  <c r="E178" i="12"/>
  <c r="E179" i="12"/>
  <c r="E180" i="12"/>
  <c r="E181" i="12"/>
  <c r="E155" i="12"/>
  <c r="E157" i="12"/>
  <c r="E162" i="12"/>
  <c r="E163" i="12"/>
  <c r="E164" i="12"/>
  <c r="E128" i="12"/>
  <c r="E132" i="12"/>
  <c r="E133" i="12"/>
  <c r="E134" i="12"/>
  <c r="E135" i="12"/>
  <c r="E137" i="12"/>
  <c r="E138" i="12"/>
  <c r="E139" i="12"/>
  <c r="E140" i="12"/>
  <c r="E116" i="12"/>
  <c r="E117" i="12"/>
  <c r="E119" i="12"/>
  <c r="E120" i="12"/>
  <c r="E121" i="12"/>
  <c r="E97" i="12"/>
  <c r="E98" i="12"/>
  <c r="E99" i="12"/>
  <c r="E100" i="12"/>
  <c r="E101" i="12"/>
  <c r="E113" i="12"/>
  <c r="E23" i="12"/>
  <c r="E24" i="12"/>
  <c r="E25" i="12"/>
  <c r="E26" i="12"/>
  <c r="E27" i="12"/>
  <c r="E28" i="12"/>
  <c r="E29" i="12"/>
  <c r="E39" i="12"/>
  <c r="E40" i="12"/>
  <c r="E167" i="12" l="1"/>
  <c r="E182" i="12"/>
  <c r="E143" i="12" l="1"/>
  <c r="E145" i="12"/>
  <c r="E146" i="12"/>
  <c r="E147" i="12"/>
  <c r="E148" i="12"/>
  <c r="E149" i="12"/>
  <c r="E153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8" i="12"/>
  <c r="E89" i="12"/>
  <c r="E90" i="12"/>
  <c r="E91" i="12"/>
  <c r="E92" i="12"/>
  <c r="E93" i="12"/>
  <c r="E51" i="12"/>
  <c r="E52" i="12"/>
  <c r="E54" i="12"/>
  <c r="E55" i="12"/>
  <c r="E50" i="12" l="1"/>
  <c r="D167" i="12" l="1"/>
  <c r="E142" i="12"/>
  <c r="E127" i="12"/>
  <c r="E64" i="12"/>
  <c r="E115" i="12" l="1"/>
  <c r="E96" i="12"/>
</calcChain>
</file>

<file path=xl/connections.xml><?xml version="1.0" encoding="utf-8"?>
<connections xmlns="http://schemas.openxmlformats.org/spreadsheetml/2006/main">
  <connection id="1" odcFile="C:\Documents and Settings\Confesor Mancebo\My Documents\Mis archivos de origen de datos\SenasaErp vw_sirvalidarpago.odc" name="SenasaErp vw_sirvalidarpago" type="1" refreshedVersion="5" saveData="1">
    <dbPr connection="DSN=SenasaErp;UID=Confesor Mancebo;Trusted_Connection=Yes;APP=2007 Microsoft Office system;WSID=SNS-GTI-005;DATABASE=SenasaErp" command="SELECT * FROM &quot;SenasaErp&quot;.&quot;dbo&quot;.&quot;vw_sirvalidarpago&quot;"/>
  </connection>
</connections>
</file>

<file path=xl/sharedStrings.xml><?xml version="1.0" encoding="utf-8"?>
<sst xmlns="http://schemas.openxmlformats.org/spreadsheetml/2006/main" count="201" uniqueCount="188">
  <si>
    <t>HOSPITAL NUESTRA SENORA DE REGLA</t>
  </si>
  <si>
    <t>INSTITUTO DERMATOLOGICO Y CIRUGIA DE PIEL DR HUBERTO BOGAERT DIAZ</t>
  </si>
  <si>
    <t>LABORATORIO NACIONAL DE SALUD PUBLICA DR DEFILLO</t>
  </si>
  <si>
    <t>HOSPITAL MATERNO DR REYNALDO ALMANZAR</t>
  </si>
  <si>
    <t>HOSPITAL MUNICIPAL DR. MARIO FERNANDEZ MENA</t>
  </si>
  <si>
    <t>HOSPITAL DR FRANCISCO E MOSCOSO PUELLO</t>
  </si>
  <si>
    <t>HOSPITAL GENERAL DOCTOR VINICIO CALVENTI</t>
  </si>
  <si>
    <t>HOSPITAL INFANTIL SANTO SOCORRO</t>
  </si>
  <si>
    <t>HOSPITAL MATERNO INFANTIL SAN LORENZO DE LOS MINA</t>
  </si>
  <si>
    <t>HOSPITAL MUNICIPAL DE LA VICTORIA</t>
  </si>
  <si>
    <t>HOSPITAL MUNICIPAL DE YAMASA</t>
  </si>
  <si>
    <t>HOSPITAL MUNICIPAL DR PEDRO HEREDIA ROJAS (GIOVANNI)</t>
  </si>
  <si>
    <t>HOSPITAL MUNICIPAL ELVIRA ECHAVARRIA VDA CASTILLO (GUERRA)</t>
  </si>
  <si>
    <t>HOSPITAL MUNICIPAL ENGOMBE</t>
  </si>
  <si>
    <t>HOSPITAL MUNICIPAL LOS ALCARRIZOS II</t>
  </si>
  <si>
    <t>HOSPITAL MUNICIPAL MATERNO INFANTIL DE VILLA MELLA</t>
  </si>
  <si>
    <t>MATERNIDAD NUESTRA SEÑORA DE LA ALTAGRACIA</t>
  </si>
  <si>
    <t>SUB CENTRO ALCARRIZOS I</t>
  </si>
  <si>
    <t>SUB CENTRO SANTO CRISTO DE LOS MILAGROS(HOP. DE BAYAGUANA)</t>
  </si>
  <si>
    <t>HOSPITAL DOCENTE UNIVERSITARIO DOCTOR DARIO CONTRERAS</t>
  </si>
  <si>
    <t>HOSPITAL INFANTIL DR ROBERT REID CABRAL</t>
  </si>
  <si>
    <t>HOSPITAL DOCENTE PADRE BILLINI</t>
  </si>
  <si>
    <t>HOSPITAL TRAUMATOLOGICO DOCTOR NEY ARIAS LORA</t>
  </si>
  <si>
    <t>HOSPITAL GENERAL REGIONAL DR MARCELINO VELEZ SANTANA</t>
  </si>
  <si>
    <t>CENTRO CRISTIANO DE SERVICIOS MEDICOS</t>
  </si>
  <si>
    <t>CENTRO DE GASTROENTEROLOGIA DE LA CIUDAD SANITARIA DR LUIS EDUARDO AYBAR</t>
  </si>
  <si>
    <t>CENTRO DE ATENCION PRIMARIA LOTES Y SERVICIOS</t>
  </si>
  <si>
    <t>ASOCIACION DOMINICANA DE REHABILITACION</t>
  </si>
  <si>
    <t>HOSPITAL JUAN PABLO PINA</t>
  </si>
  <si>
    <t>HOSPITAL MUNICIPAL DE HAINA(BARSEQUILLO)</t>
  </si>
  <si>
    <t>HOSPITAL MUNICIPAL DE VILLA ALTAGRACIA</t>
  </si>
  <si>
    <t>HOSPITAL MUNICIPAL NIZAO</t>
  </si>
  <si>
    <t>HOSPITAL MUNICIPAL TOMASINA VALDEZ</t>
  </si>
  <si>
    <t>HOSPITAL MUNICIPAL VILLA FUNDACION</t>
  </si>
  <si>
    <t>HOSPITAL MUNICIPAL YAGUATE</t>
  </si>
  <si>
    <t>HOSPITAL SAN JOSE</t>
  </si>
  <si>
    <t>CENTRO ESPECIALIZADO DE ATENCION DE SALUD JUAN XXIII</t>
  </si>
  <si>
    <t>HOSPITAL DOCTOR TORIBIO BENCOSME</t>
  </si>
  <si>
    <t>HOSPITAL DR RAFAEL CASTRO</t>
  </si>
  <si>
    <t>HOSPITAL INFANTIL REGIONAL DR ARTURO GRULLON</t>
  </si>
  <si>
    <t>HOSPITAL MATERNIDAD DOLORES DE LA CRUZ</t>
  </si>
  <si>
    <t>HOSPITAL MUNICIPAL ALTAMIRA</t>
  </si>
  <si>
    <t>HOSPITAL MUNICIPAL DE IMBERT</t>
  </si>
  <si>
    <t>HOSPITAL MUNICIPAL DE NAVARRETE</t>
  </si>
  <si>
    <t>HOSPITAL MUNICIPAL DE SABANA IGLESIA</t>
  </si>
  <si>
    <t>HOSPITAL MUNICIPAL DE TAMBORIL</t>
  </si>
  <si>
    <t>HOSPITAL MUNICIPAL GUANANICO</t>
  </si>
  <si>
    <t>HOSPITAL MUNICIPAL LICEY AL MEDIO</t>
  </si>
  <si>
    <t>HOSPITAL MUNICIPAL LOS HIDALGOS</t>
  </si>
  <si>
    <t>HOSPITAL MUNICIPAL MANUEL DE LUNA GASPAR HERNANDEZ</t>
  </si>
  <si>
    <t>HOSPITAL MUNICIPAL VILLA ISABELA</t>
  </si>
  <si>
    <t>HOSPITAL NAPIER DIAZ</t>
  </si>
  <si>
    <t>HOSPITAL PABLO MORROBEL JIMENEZ</t>
  </si>
  <si>
    <t>HOSPITAL PERIFERICO DEL ENSANCHE LIBERTAD DR JOSE DE JESUS JIMENEZ ALMONTE</t>
  </si>
  <si>
    <t>HOSPITAL RAFAEL GUTIERREZ SANCHEZ</t>
  </si>
  <si>
    <t>HOSPITAL REGIONAL UNIVERSITARIO JOSE MARIA CABRAL Y BAEZ</t>
  </si>
  <si>
    <t>HOSPITAL RICARDO LIMARDO</t>
  </si>
  <si>
    <t>HOSPITAL DR ANGEL CONCEPCION LAJARA</t>
  </si>
  <si>
    <t>HOSPITAL DR. ANTONIO YAPOUR HEDDED, NAGUA</t>
  </si>
  <si>
    <t>HOSPITAL FELIPE J. ACHECAR, PIMENTEL</t>
  </si>
  <si>
    <t>HOSPITAL MUNICIPAL ALICIA DE LEGENDRE</t>
  </si>
  <si>
    <t>HOSPITAL MUNICIPAL DE ARENOSO</t>
  </si>
  <si>
    <t>HOSPITAL MUNICIPAL DE CABRERA</t>
  </si>
  <si>
    <t>HOSPITAL MUNICIPAL EL FACTOR</t>
  </si>
  <si>
    <t>HOSPITAL MUNICIPAL VILLA TAPIA</t>
  </si>
  <si>
    <t>HOSPITAL PROVINCIAL LEOPOLDO POU</t>
  </si>
  <si>
    <t>HOSPITAL REGIONAL SAN VICENTE DE PAUL</t>
  </si>
  <si>
    <t>HOSPITAL PASCASIO TORIBIO</t>
  </si>
  <si>
    <t>HOSPITAL MUNICIPAL DE CABRAL</t>
  </si>
  <si>
    <t>HOSPITAL MUNICIPAL DR ALFREDO GONZALEZ GIL ROLDAN</t>
  </si>
  <si>
    <t>HOSPITAL MUNICIPAL JULIA SANTANA</t>
  </si>
  <si>
    <t>HOSPITAL MUNICIPAL LOS RIOS</t>
  </si>
  <si>
    <t>HOSPITAL PROVINCIAL DR ELIO FIALLO</t>
  </si>
  <si>
    <t>HOSPITAL PROVINCIAL SAN BARTOLOME</t>
  </si>
  <si>
    <t>HOSPITAL REGIONAL JAIME MOTA</t>
  </si>
  <si>
    <t>HOSPITAL DR FRANCISCO ANTONIO GONZALVO</t>
  </si>
  <si>
    <t>HOSPITAL DR TEOFILO HERNANDEZ</t>
  </si>
  <si>
    <t>HOSPITAL DRA EVANGELINA RODRIGUEZ PEROZO</t>
  </si>
  <si>
    <t>HOSPITAL GENERAL MUNICIPAL DE MICHES</t>
  </si>
  <si>
    <t>HOSPITAL MUNICIPAL EL VALLE</t>
  </si>
  <si>
    <t>HOSPITAL MUNICIPAL LEOPOLDO MARTINEZ, HATO MAYOR</t>
  </si>
  <si>
    <t>HOSPITAL MUNICIPAL SRTA ELUPINA CORDERO</t>
  </si>
  <si>
    <t>HOSPITAL PROVINCIAL NUESTRA SENORA DE LA ALTAGRACIA</t>
  </si>
  <si>
    <t>HOSPITAL REGIONAL DR ANTONIO MUSA</t>
  </si>
  <si>
    <t>HOSPITAL DR FEDERICO ARMANDO AYBAR</t>
  </si>
  <si>
    <t>HOSPITAL PROVINCIAL TAIWANES</t>
  </si>
  <si>
    <t>HOSPITAL REGIONAL DR ALEJANDRO CABRAL</t>
  </si>
  <si>
    <t>HOSPITAL MUNICIPAL JUAN DE HERRERA</t>
  </si>
  <si>
    <t>HOSPITAL GENERAL PROVINCIAL SANTIAGO RODRIGUEZ</t>
  </si>
  <si>
    <t>HOSPITAL MUNICIPAL DE CASTAÑUELAS</t>
  </si>
  <si>
    <t>HOSPITAL PADRE FANTINO</t>
  </si>
  <si>
    <t>HOSPITAL RAMON MATIAS MELLA</t>
  </si>
  <si>
    <t>HOSPITAL REGIONAL ING LUIS L BOGAERT</t>
  </si>
  <si>
    <t>HOSPITAL MUNICIPAL LAGUNA SALADA</t>
  </si>
  <si>
    <t>HOSPITAL DR JUAN ANTONIO CASTILLO</t>
  </si>
  <si>
    <t>HOSPITAL DR PEDRO ANTONIO CESPEDES</t>
  </si>
  <si>
    <t>HOSPITAL DR PEDRO E DE MARCHENA</t>
  </si>
  <si>
    <t>HOSPITAL INMACULADA CONCEPCION</t>
  </si>
  <si>
    <t>HOSPITAL MUNICIPAL DE CEVICOS</t>
  </si>
  <si>
    <t>HOSPITAL MUNICIPAL JIMA ABAJO</t>
  </si>
  <si>
    <t>HOSPITAL MUNICIPAL VILLA LA MATA</t>
  </si>
  <si>
    <t>HOSPITAL OCTAVIA GAUTIER DE VIDAL DE JARABACOA</t>
  </si>
  <si>
    <t>HOSPITAL REGIONAL DR LUIS MORILLO KING</t>
  </si>
  <si>
    <t>HOSPITAL TRAUMATOLOGICO Y QUIRURGICO PROF JUAN BOSCH</t>
  </si>
  <si>
    <t>HOSPITAL MUNICIPAL VILLA LOS ALMACIGOS SANTIAGO RODRIGUEZ</t>
  </si>
  <si>
    <t>CENTRO SALUD INTEGRAL BELLA VISTA</t>
  </si>
  <si>
    <t>HOSPITAL MUNICIPAL DE ESPERANZA</t>
  </si>
  <si>
    <t>HOSPITAL MUNICIPAL MAIMON</t>
  </si>
  <si>
    <t>HOSPITAL MUNICIPAL GUAYUBIN</t>
  </si>
  <si>
    <t>HOSPITAL MUNICIPAL DE POLO</t>
  </si>
  <si>
    <t>Gerente Financiero</t>
  </si>
  <si>
    <t>Región</t>
  </si>
  <si>
    <t>Monto Total</t>
  </si>
  <si>
    <t>Descuento</t>
  </si>
  <si>
    <t>A pagar</t>
  </si>
  <si>
    <t>I</t>
  </si>
  <si>
    <t>II</t>
  </si>
  <si>
    <t>III</t>
  </si>
  <si>
    <t>IV</t>
  </si>
  <si>
    <t>V</t>
  </si>
  <si>
    <t>VI</t>
  </si>
  <si>
    <t>VIII</t>
  </si>
  <si>
    <t xml:space="preserve">Subtotal </t>
  </si>
  <si>
    <t>Total General</t>
  </si>
  <si>
    <t>HOSPITAL MUNICIPAL NUESTRA SENORA DEL CARMEN</t>
  </si>
  <si>
    <t>CLINICA INOCENCIO DIAZ PINEYRO</t>
  </si>
  <si>
    <t>HOSPITAL LOCAL BOCA CHICA</t>
  </si>
  <si>
    <t>HOSPITAL MUNICIPAL DR GUARIONEX ALCANTARA</t>
  </si>
  <si>
    <t>HOSPITAL PERIFERICO MONTE ADENTRO</t>
  </si>
  <si>
    <t>HOSPITAL MUNICIPAL CONSUELO</t>
  </si>
  <si>
    <t>HOSPITAL MUNICIPAL DR PEDRO MARIA SANTANA</t>
  </si>
  <si>
    <t>HOSPITAL MUNICIPAL DE GUAYABAL</t>
  </si>
  <si>
    <t>HOSPITAL PROVINCIAL DE MONTE PLATA DR ANGEL RAMON CONTRERAS MEJIA</t>
  </si>
  <si>
    <t>HOSPITAL MUNICIPAL HATO DEL YAQUE</t>
  </si>
  <si>
    <t>HOSPITAL MUNICIPAL ALBERTO GAUTREAUX</t>
  </si>
  <si>
    <t>HOSPITAL MUNICIPAL DE JANICO</t>
  </si>
  <si>
    <t>HOSPITAL MUNICIPAL JAMAO AL NORTE</t>
  </si>
  <si>
    <t>HOSPITAL MUNICIPAL DESIDERIO ACOSTA</t>
  </si>
  <si>
    <t>HOSPITAL MUNICIPAL DE VICENTE NOBLE</t>
  </si>
  <si>
    <t>HOSPITAL MUNICIPAL PIEDRA BLANCA</t>
  </si>
  <si>
    <t>Prestador</t>
  </si>
  <si>
    <t>HOSPITAL LOCAL EL ALMIRANTE</t>
  </si>
  <si>
    <t>HOSPITAL MUNICIPAL HACIENDA ESTRELLA</t>
  </si>
  <si>
    <t>HOSPITAL MUNICIPAL LOS GIRASOLES</t>
  </si>
  <si>
    <t>HOSPITAL PEDIATRICO DR. HUGO MENDOZA</t>
  </si>
  <si>
    <t>HOSPITAL MUNICIPAL LAS LAGUNAS NISIBON</t>
  </si>
  <si>
    <t>HOSPITAL MUNICIPAL DE PERALTA</t>
  </si>
  <si>
    <t>HOSPITAL MUNICIPAL FANTINO</t>
  </si>
  <si>
    <t>HOSPITAL MUNICIPAL CAMBITA GARABITO</t>
  </si>
  <si>
    <t>HOSPITAL MUNICIPAL CAMBITA PUEBLO</t>
  </si>
  <si>
    <t>HOSPITAL MUNICIPAL ANTONIO FERNANDEZ</t>
  </si>
  <si>
    <t>HOSPITAL MUNICIPAL A. PABLO PAULINO, LAS TERRENAS</t>
  </si>
  <si>
    <t>HOSPITAL DR ALEJO MARTINEZ GARCIA</t>
  </si>
  <si>
    <t>HOSPITAL PROVINCIAL ROSA DUARTE, ELIAS PIÑA</t>
  </si>
  <si>
    <t>HOSPITAL DE LA CRUZ LORA</t>
  </si>
  <si>
    <t>INSTITUTO AYUDA AL SORDO</t>
  </si>
  <si>
    <t>HOSPITAL MUNICIPAL SAN JOSE DE LA MATAS</t>
  </si>
  <si>
    <t>HOSPITAL MUNICIPAL LAS GUARANAS</t>
  </si>
  <si>
    <t>HOSPITAL MUNICIPAL NATIVIDAD ALCALA</t>
  </si>
  <si>
    <t>HOSPITAL MUNICIPAL DE MONCION</t>
  </si>
  <si>
    <t>HOSPITAL MUNICIPAL DE LOS MINA</t>
  </si>
  <si>
    <t>HOSPITAL MUNICIPAL LAS CAOBAS</t>
  </si>
  <si>
    <t>UNIDAD DE NINOS QUEMADOS DRA THELMA ROSARIO</t>
  </si>
  <si>
    <t>HOSPITAL MUNICIPAL DE CASTILLO</t>
  </si>
  <si>
    <t>HOSPITAL MUNICIPAL DE ENRIQUILLO</t>
  </si>
  <si>
    <t>HOSPITAL MUNICIPAL DE HONDO VALLE</t>
  </si>
  <si>
    <t>HOSPITAL MUNICIPAL DE VILLA VASQUEZ</t>
  </si>
  <si>
    <t>HOSPITAL MUNICIPAL PEPILLO SALCEDO</t>
  </si>
  <si>
    <t>DIRECCION REGIONAL VIII DE SALUD</t>
  </si>
  <si>
    <t>HOSPITAL MUNICIPAL DE MATA HAMBRE</t>
  </si>
  <si>
    <t>HOSPITAL MUNICIPAL JOSE CONTRERAS VILLA TRINA</t>
  </si>
  <si>
    <t>HOSPITAL MUNICIPAL DE BANICA</t>
  </si>
  <si>
    <t>CENTRO DIAGNOSTICO ESPECIALIZADO S A</t>
  </si>
  <si>
    <t>CENTRO DE EDUCACION MEDIA DE AMISTAD DOMINICO JAPONESA</t>
  </si>
  <si>
    <t>PATRONATO DE APOYO AL CENTRO DE DIAGNOSTICO Y DIALISIS HOSPITAL D</t>
  </si>
  <si>
    <t>HOSPITAL MILITAR FAD DR RAMON DE LARA</t>
  </si>
  <si>
    <t>HOSPITAL MUNICIPAL EL CERCADO</t>
  </si>
  <si>
    <t>VII</t>
  </si>
  <si>
    <t>HOSPITAL MUNICIPAL MARIA PANIAGUA BOBITA</t>
  </si>
  <si>
    <t>HOSPITAL MUNICIPAL TEOFILO GAUTIER LAS SALINAS BARAHONA</t>
  </si>
  <si>
    <t>HOSPITAL MUNICIPAL DE BOHECHIO</t>
  </si>
  <si>
    <t>HOSPITAL CENTRAL FFAA Y P N</t>
  </si>
  <si>
    <t>MAYO 2015</t>
  </si>
  <si>
    <t xml:space="preserve">Nota: 12vo.  Descuento adelanto con cargo a prestaciones futuras del HOSPITAL REGIONAL ING LUIS L BOGAERT (para la compra de un ENDOSCOPIO)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</si>
  <si>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9no Descuento adelanto con cargo a prestaciones futuras del HOSPITAL REGIONAL JAIME MOTA</t>
  </si>
  <si>
    <t>6to. Descuento adelanto con cargo a prestaciones del HOSPITAL PEDIATRICO DR. HUGO MENDOZA</t>
  </si>
  <si>
    <t>6to. Descuento adelanto con cargo a prestaciones del HOSPITAL ROBERT REID CABRAL</t>
  </si>
  <si>
    <t>RELACIÓN DE PAGOS A HOSPITALES QUE FACTURAN POR EL SIRS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</si>
</sst>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36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/>
    <xf numFmtId="43" fontId="3" fillId="0" borderId="0" xfId="3" applyFont="1" applyFill="1" applyBorder="1"/>
    <xf numFmtId="10" fontId="3" fillId="0" borderId="0" xfId="4" applyNumberFormat="1" applyFont="1" applyFill="1" applyBorder="1"/>
    <xf numFmtId="49" fontId="3" fillId="0" borderId="0" xfId="0" applyNumberFormat="1" applyFont="1" applyFill="1" applyBorder="1"/>
    <xf numFmtId="3" fontId="9" fillId="0" borderId="0" xfId="5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4" fontId="10" fillId="0" borderId="0" xfId="5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3" fontId="11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/>
    </xf>
    <xf numFmtId="4" fontId="12" fillId="0" borderId="0" xfId="5" applyNumberFormat="1" applyFont="1" applyFill="1" applyBorder="1" applyAlignment="1">
      <alignment horizontal="center"/>
    </xf>
    <xf numFmtId="4" fontId="1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3" fillId="0" borderId="0" xfId="1" applyNumberFormat="1" applyFont="1" applyFill="1" applyBorder="1"/>
    <xf numFmtId="0" fontId="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6">
    <cellStyle name="Incorrecto" xfId="5" builtinId="27"/>
    <cellStyle name="Millares" xfId="3" builtinId="3"/>
    <cellStyle name="Normal" xfId="0" builtinId="0"/>
    <cellStyle name="Normal 2" xfId="1"/>
    <cellStyle name="Normal 2 2" xfId="2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zoomScaleNormal="100" zoomScaleSheetLayoutView="100" workbookViewId="0">
      <selection activeCell="B5" sqref="B5"/>
    </sheetView>
  </sheetViews>
  <sheetFormatPr baseColWidth="10" defaultRowHeight="12.75" x14ac:dyDescent="0.2"/>
  <cols>
    <col min="1" max="1" width="10.28515625" style="1" customWidth="1"/>
    <col min="2" max="2" width="81.7109375" style="1" customWidth="1"/>
    <col min="3" max="3" width="13.7109375" style="1" bestFit="1" customWidth="1"/>
    <col min="4" max="4" width="11.7109375" style="1" bestFit="1" customWidth="1"/>
    <col min="5" max="5" width="13.7109375" style="1" bestFit="1" customWidth="1"/>
    <col min="6" max="16384" width="11.42578125" style="1"/>
  </cols>
  <sheetData>
    <row r="1" spans="1:5" ht="7.5" customHeight="1" x14ac:dyDescent="0.2"/>
    <row r="2" spans="1:5" ht="14.25" x14ac:dyDescent="0.2">
      <c r="B2" s="3" t="s">
        <v>187</v>
      </c>
    </row>
    <row r="3" spans="1:5" ht="14.25" x14ac:dyDescent="0.2">
      <c r="B3" s="3"/>
      <c r="D3" s="4"/>
      <c r="E3" s="5"/>
    </row>
    <row r="4" spans="1:5" x14ac:dyDescent="0.2">
      <c r="B4" s="6" t="s">
        <v>182</v>
      </c>
    </row>
    <row r="6" spans="1:5" ht="18.75" x14ac:dyDescent="0.3">
      <c r="A6" s="7" t="s">
        <v>111</v>
      </c>
      <c r="B6" s="8" t="s">
        <v>140</v>
      </c>
      <c r="C6" s="9" t="s">
        <v>112</v>
      </c>
      <c r="D6" s="8" t="s">
        <v>113</v>
      </c>
      <c r="E6" s="8" t="s">
        <v>114</v>
      </c>
    </row>
    <row r="7" spans="1:5" ht="12.75" customHeight="1" x14ac:dyDescent="0.2">
      <c r="A7" s="23">
        <v>0</v>
      </c>
      <c r="B7" s="1" t="s">
        <v>27</v>
      </c>
      <c r="C7" s="10">
        <v>20840975</v>
      </c>
      <c r="D7" s="10"/>
      <c r="E7" s="10">
        <f>C7-D7</f>
        <v>20840975</v>
      </c>
    </row>
    <row r="8" spans="1:5" ht="12.75" customHeight="1" x14ac:dyDescent="0.2">
      <c r="A8" s="23"/>
      <c r="B8" s="1" t="s">
        <v>24</v>
      </c>
      <c r="C8" s="10">
        <v>7100379.4299999997</v>
      </c>
      <c r="D8" s="10"/>
      <c r="E8" s="10">
        <f t="shared" ref="E8:E19" si="0">C8-D8</f>
        <v>7100379.4299999997</v>
      </c>
    </row>
    <row r="9" spans="1:5" ht="12.75" customHeight="1" x14ac:dyDescent="0.2">
      <c r="A9" s="23"/>
      <c r="B9" s="1" t="s">
        <v>26</v>
      </c>
      <c r="C9" s="10">
        <v>703751</v>
      </c>
      <c r="D9" s="10"/>
      <c r="E9" s="10">
        <f t="shared" si="0"/>
        <v>703751</v>
      </c>
    </row>
    <row r="10" spans="1:5" ht="12.75" customHeight="1" x14ac:dyDescent="0.2">
      <c r="A10" s="23"/>
      <c r="B10" s="1" t="s">
        <v>173</v>
      </c>
      <c r="C10" s="10">
        <v>3000786.8</v>
      </c>
      <c r="D10" s="10"/>
      <c r="E10" s="10">
        <f t="shared" si="0"/>
        <v>3000786.8</v>
      </c>
    </row>
    <row r="11" spans="1:5" ht="12.75" customHeight="1" x14ac:dyDescent="0.2">
      <c r="A11" s="23"/>
      <c r="B11" s="1" t="s">
        <v>25</v>
      </c>
      <c r="C11" s="10">
        <v>7964418.2300000004</v>
      </c>
      <c r="D11" s="10"/>
      <c r="E11" s="10">
        <f t="shared" si="0"/>
        <v>7964418.2300000004</v>
      </c>
    </row>
    <row r="12" spans="1:5" ht="12.75" customHeight="1" x14ac:dyDescent="0.2">
      <c r="A12" s="23"/>
      <c r="B12" s="1" t="s">
        <v>172</v>
      </c>
      <c r="C12" s="10">
        <v>663500</v>
      </c>
      <c r="D12" s="10"/>
      <c r="E12" s="10">
        <f t="shared" si="0"/>
        <v>663500</v>
      </c>
    </row>
    <row r="13" spans="1:5" ht="12.75" customHeight="1" x14ac:dyDescent="0.2">
      <c r="A13" s="23"/>
      <c r="B13" s="1" t="s">
        <v>125</v>
      </c>
      <c r="C13" s="10">
        <v>292138</v>
      </c>
      <c r="D13" s="10"/>
      <c r="E13" s="10">
        <f t="shared" si="0"/>
        <v>292138</v>
      </c>
    </row>
    <row r="14" spans="1:5" ht="12.75" customHeight="1" x14ac:dyDescent="0.2">
      <c r="A14" s="23"/>
      <c r="B14" s="1" t="s">
        <v>181</v>
      </c>
      <c r="C14" s="10">
        <v>186778.01</v>
      </c>
      <c r="D14" s="10"/>
      <c r="E14" s="10">
        <f t="shared" si="0"/>
        <v>186778.01</v>
      </c>
    </row>
    <row r="15" spans="1:5" ht="12.75" customHeight="1" x14ac:dyDescent="0.2">
      <c r="A15" s="23"/>
      <c r="B15" s="1" t="s">
        <v>154</v>
      </c>
      <c r="C15" s="10">
        <v>2193402.2600000002</v>
      </c>
      <c r="D15" s="10"/>
      <c r="E15" s="10">
        <f t="shared" si="0"/>
        <v>2193402.2600000002</v>
      </c>
    </row>
    <row r="16" spans="1:5" ht="12.75" customHeight="1" x14ac:dyDescent="0.2">
      <c r="A16" s="23"/>
      <c r="B16" s="1" t="s">
        <v>21</v>
      </c>
      <c r="C16" s="10">
        <v>5087238.88</v>
      </c>
      <c r="D16" s="10"/>
      <c r="E16" s="10">
        <f t="shared" si="0"/>
        <v>5087238.88</v>
      </c>
    </row>
    <row r="17" spans="1:5" ht="12.75" customHeight="1" x14ac:dyDescent="0.2">
      <c r="A17" s="23"/>
      <c r="B17" s="1" t="s">
        <v>19</v>
      </c>
      <c r="C17" s="10">
        <v>1468310.68</v>
      </c>
      <c r="D17" s="10"/>
      <c r="E17" s="10">
        <f t="shared" si="0"/>
        <v>1468310.68</v>
      </c>
    </row>
    <row r="18" spans="1:5" ht="12.75" customHeight="1" x14ac:dyDescent="0.2">
      <c r="A18" s="23"/>
      <c r="B18" s="1" t="s">
        <v>5</v>
      </c>
      <c r="C18" s="10">
        <v>2279791.1</v>
      </c>
      <c r="D18" s="10"/>
      <c r="E18" s="10">
        <f t="shared" si="0"/>
        <v>2279791.1</v>
      </c>
    </row>
    <row r="19" spans="1:5" ht="12.75" customHeight="1" x14ac:dyDescent="0.2">
      <c r="A19" s="23"/>
      <c r="B19" s="1" t="s">
        <v>6</v>
      </c>
      <c r="C19" s="10">
        <v>11343669.93</v>
      </c>
      <c r="D19" s="10"/>
      <c r="E19" s="10">
        <f t="shared" si="0"/>
        <v>11343669.93</v>
      </c>
    </row>
    <row r="20" spans="1:5" ht="12.75" customHeight="1" x14ac:dyDescent="0.2">
      <c r="A20" s="23"/>
      <c r="B20" s="1" t="s">
        <v>23</v>
      </c>
      <c r="C20" s="10">
        <v>11898391.420000002</v>
      </c>
      <c r="E20" s="10">
        <f>C20-D20</f>
        <v>11898391.420000002</v>
      </c>
    </row>
    <row r="21" spans="1:5" ht="12.75" customHeight="1" x14ac:dyDescent="0.2">
      <c r="A21" s="23"/>
      <c r="B21" s="1" t="s">
        <v>20</v>
      </c>
      <c r="C21" s="10">
        <v>3033295.69</v>
      </c>
      <c r="D21" s="10">
        <v>416666.67</v>
      </c>
      <c r="E21" s="10">
        <f>C21-D21</f>
        <v>2616629.02</v>
      </c>
    </row>
    <row r="22" spans="1:5" ht="12.75" customHeight="1" x14ac:dyDescent="0.2">
      <c r="A22" s="23"/>
      <c r="B22" s="1" t="s">
        <v>7</v>
      </c>
      <c r="C22" s="10">
        <v>437982.99</v>
      </c>
      <c r="D22" s="10"/>
      <c r="E22" s="10">
        <f>C22-D22</f>
        <v>437982.99</v>
      </c>
    </row>
    <row r="23" spans="1:5" ht="12.75" customHeight="1" x14ac:dyDescent="0.2">
      <c r="A23" s="23"/>
      <c r="B23" s="1" t="s">
        <v>126</v>
      </c>
      <c r="C23" s="10">
        <v>474570.56</v>
      </c>
      <c r="D23" s="10"/>
      <c r="E23" s="10">
        <f t="shared" ref="E23:E48" si="1">C23-D23</f>
        <v>474570.56</v>
      </c>
    </row>
    <row r="24" spans="1:5" ht="12.75" customHeight="1" x14ac:dyDescent="0.2">
      <c r="A24" s="23"/>
      <c r="B24" s="1" t="s">
        <v>141</v>
      </c>
      <c r="C24" s="10">
        <v>523640</v>
      </c>
      <c r="D24" s="10"/>
      <c r="E24" s="10">
        <f t="shared" si="1"/>
        <v>523640</v>
      </c>
    </row>
    <row r="25" spans="1:5" ht="12.75" customHeight="1" x14ac:dyDescent="0.2">
      <c r="A25" s="23"/>
      <c r="B25" s="1" t="s">
        <v>3</v>
      </c>
      <c r="C25" s="10">
        <v>8993370.1400000006</v>
      </c>
      <c r="D25" s="10"/>
      <c r="E25" s="10">
        <f t="shared" si="1"/>
        <v>8993370.1400000006</v>
      </c>
    </row>
    <row r="26" spans="1:5" ht="12.75" customHeight="1" x14ac:dyDescent="0.2">
      <c r="A26" s="23"/>
      <c r="B26" s="1" t="s">
        <v>8</v>
      </c>
      <c r="C26" s="10">
        <v>3372424.71</v>
      </c>
      <c r="D26" s="10"/>
      <c r="E26" s="10">
        <f t="shared" si="1"/>
        <v>3372424.71</v>
      </c>
    </row>
    <row r="27" spans="1:5" ht="12.75" customHeight="1" x14ac:dyDescent="0.2">
      <c r="A27" s="23"/>
      <c r="B27" s="1" t="s">
        <v>175</v>
      </c>
      <c r="C27" s="10">
        <v>801277.26</v>
      </c>
      <c r="D27" s="10"/>
      <c r="E27" s="10">
        <f t="shared" si="1"/>
        <v>801277.26</v>
      </c>
    </row>
    <row r="28" spans="1:5" ht="12.75" customHeight="1" x14ac:dyDescent="0.2">
      <c r="A28" s="23"/>
      <c r="B28" s="1" t="s">
        <v>9</v>
      </c>
      <c r="C28" s="10">
        <v>343637.37</v>
      </c>
      <c r="D28" s="10"/>
      <c r="E28" s="10">
        <f t="shared" si="1"/>
        <v>343637.37</v>
      </c>
    </row>
    <row r="29" spans="1:5" ht="12.75" customHeight="1" x14ac:dyDescent="0.2">
      <c r="A29" s="23"/>
      <c r="B29" s="1" t="s">
        <v>160</v>
      </c>
      <c r="C29" s="10">
        <v>629260</v>
      </c>
      <c r="D29" s="10"/>
      <c r="E29" s="10">
        <f t="shared" si="1"/>
        <v>629260</v>
      </c>
    </row>
    <row r="30" spans="1:5" ht="12.75" customHeight="1" x14ac:dyDescent="0.2">
      <c r="A30" s="23"/>
      <c r="B30" s="1" t="s">
        <v>169</v>
      </c>
      <c r="C30" s="10">
        <v>198777</v>
      </c>
      <c r="D30" s="10"/>
      <c r="E30" s="10">
        <f t="shared" si="1"/>
        <v>198777</v>
      </c>
    </row>
    <row r="31" spans="1:5" ht="12.75" customHeight="1" x14ac:dyDescent="0.2">
      <c r="A31" s="23"/>
      <c r="B31" s="1" t="s">
        <v>10</v>
      </c>
      <c r="C31" s="10">
        <v>1008701.76</v>
      </c>
      <c r="D31" s="10"/>
      <c r="E31" s="10">
        <f t="shared" si="1"/>
        <v>1008701.76</v>
      </c>
    </row>
    <row r="32" spans="1:5" ht="12.75" customHeight="1" x14ac:dyDescent="0.2">
      <c r="A32" s="23"/>
      <c r="B32" s="1" t="s">
        <v>11</v>
      </c>
      <c r="C32" s="10">
        <v>1028768.62</v>
      </c>
      <c r="D32" s="10"/>
      <c r="E32" s="10">
        <f t="shared" si="1"/>
        <v>1028768.62</v>
      </c>
    </row>
    <row r="33" spans="1:5" ht="12.75" customHeight="1" x14ac:dyDescent="0.2">
      <c r="A33" s="23"/>
      <c r="B33" s="1" t="s">
        <v>12</v>
      </c>
      <c r="C33" s="10">
        <v>155889.41</v>
      </c>
      <c r="D33" s="10"/>
      <c r="E33" s="10">
        <f t="shared" si="1"/>
        <v>155889.41</v>
      </c>
    </row>
    <row r="34" spans="1:5" ht="12.75" customHeight="1" x14ac:dyDescent="0.2">
      <c r="A34" s="23"/>
      <c r="B34" s="1" t="s">
        <v>13</v>
      </c>
      <c r="C34" s="10">
        <v>1016124.02</v>
      </c>
      <c r="D34" s="10"/>
      <c r="E34" s="10">
        <f t="shared" si="1"/>
        <v>1016124.02</v>
      </c>
    </row>
    <row r="35" spans="1:5" ht="12.75" customHeight="1" x14ac:dyDescent="0.2">
      <c r="A35" s="23"/>
      <c r="B35" s="1" t="s">
        <v>142</v>
      </c>
      <c r="C35" s="10">
        <v>241822.32</v>
      </c>
      <c r="D35" s="10"/>
      <c r="E35" s="10">
        <f t="shared" si="1"/>
        <v>241822.32</v>
      </c>
    </row>
    <row r="36" spans="1:5" ht="12.75" customHeight="1" x14ac:dyDescent="0.2">
      <c r="A36" s="23"/>
      <c r="B36" s="1" t="s">
        <v>161</v>
      </c>
      <c r="C36" s="10">
        <v>434190.79</v>
      </c>
      <c r="D36" s="10"/>
      <c r="E36" s="10">
        <f t="shared" si="1"/>
        <v>434190.79</v>
      </c>
    </row>
    <row r="37" spans="1:5" ht="12.75" customHeight="1" x14ac:dyDescent="0.2">
      <c r="A37" s="23"/>
      <c r="B37" s="1" t="s">
        <v>14</v>
      </c>
      <c r="C37" s="10">
        <v>635518.96</v>
      </c>
      <c r="D37" s="10"/>
      <c r="E37" s="10">
        <f t="shared" si="1"/>
        <v>635518.96</v>
      </c>
    </row>
    <row r="38" spans="1:5" ht="12.75" customHeight="1" x14ac:dyDescent="0.2">
      <c r="A38" s="23"/>
      <c r="B38" s="1" t="s">
        <v>143</v>
      </c>
      <c r="C38" s="10">
        <v>643462.26</v>
      </c>
      <c r="D38" s="10"/>
      <c r="E38" s="10">
        <f t="shared" si="1"/>
        <v>643462.26</v>
      </c>
    </row>
    <row r="39" spans="1:5" ht="12.75" customHeight="1" x14ac:dyDescent="0.2">
      <c r="A39" s="23"/>
      <c r="B39" s="1" t="s">
        <v>15</v>
      </c>
      <c r="C39" s="10">
        <v>1048821.03</v>
      </c>
      <c r="D39" s="10"/>
      <c r="E39" s="10">
        <f t="shared" si="1"/>
        <v>1048821.03</v>
      </c>
    </row>
    <row r="40" spans="1:5" ht="12.75" customHeight="1" x14ac:dyDescent="0.2">
      <c r="A40" s="23"/>
      <c r="B40" s="1" t="s">
        <v>144</v>
      </c>
      <c r="C40" s="10">
        <v>4424331.7799999993</v>
      </c>
      <c r="D40" s="10">
        <v>777732.23</v>
      </c>
      <c r="E40" s="10">
        <f t="shared" si="1"/>
        <v>3646599.5499999993</v>
      </c>
    </row>
    <row r="41" spans="1:5" ht="12.75" customHeight="1" x14ac:dyDescent="0.2">
      <c r="A41" s="23"/>
      <c r="B41" s="1" t="s">
        <v>132</v>
      </c>
      <c r="C41" s="10">
        <v>1720560.4699999997</v>
      </c>
      <c r="D41" s="10"/>
      <c r="E41" s="10">
        <f t="shared" si="1"/>
        <v>1720560.4699999997</v>
      </c>
    </row>
    <row r="42" spans="1:5" ht="12.75" customHeight="1" x14ac:dyDescent="0.2">
      <c r="A42" s="23"/>
      <c r="B42" s="1" t="s">
        <v>22</v>
      </c>
      <c r="C42" s="10">
        <v>18424067.699999999</v>
      </c>
      <c r="D42" s="10"/>
      <c r="E42" s="10">
        <f t="shared" si="1"/>
        <v>18424067.699999999</v>
      </c>
    </row>
    <row r="43" spans="1:5" ht="12.75" customHeight="1" x14ac:dyDescent="0.2">
      <c r="A43" s="23"/>
      <c r="B43" s="1" t="s">
        <v>155</v>
      </c>
      <c r="C43" s="10">
        <v>6930</v>
      </c>
      <c r="D43" s="10"/>
      <c r="E43" s="10">
        <f t="shared" si="1"/>
        <v>6930</v>
      </c>
    </row>
    <row r="44" spans="1:5" ht="12.75" customHeight="1" x14ac:dyDescent="0.2">
      <c r="A44" s="23"/>
      <c r="B44" s="1" t="s">
        <v>1</v>
      </c>
      <c r="C44" s="10">
        <v>3209438.66</v>
      </c>
      <c r="D44" s="10"/>
      <c r="E44" s="10">
        <f t="shared" si="1"/>
        <v>3209438.66</v>
      </c>
    </row>
    <row r="45" spans="1:5" ht="12.75" customHeight="1" x14ac:dyDescent="0.2">
      <c r="A45" s="23"/>
      <c r="B45" s="1" t="s">
        <v>2</v>
      </c>
      <c r="C45" s="10">
        <v>2767704.4</v>
      </c>
      <c r="D45" s="10"/>
      <c r="E45" s="10">
        <f t="shared" si="1"/>
        <v>2767704.4</v>
      </c>
    </row>
    <row r="46" spans="1:5" ht="12.75" customHeight="1" x14ac:dyDescent="0.2">
      <c r="A46" s="23"/>
      <c r="B46" s="1" t="s">
        <v>16</v>
      </c>
      <c r="C46" s="10">
        <v>4748512.1399999997</v>
      </c>
      <c r="D46" s="10"/>
      <c r="E46" s="10">
        <f t="shared" si="1"/>
        <v>4748512.1399999997</v>
      </c>
    </row>
    <row r="47" spans="1:5" ht="12.75" customHeight="1" x14ac:dyDescent="0.2">
      <c r="A47" s="23"/>
      <c r="B47" s="1" t="s">
        <v>17</v>
      </c>
      <c r="C47" s="10">
        <v>244615</v>
      </c>
      <c r="D47" s="10"/>
      <c r="E47" s="10">
        <f t="shared" si="1"/>
        <v>244615</v>
      </c>
    </row>
    <row r="48" spans="1:5" ht="12.75" customHeight="1" x14ac:dyDescent="0.2">
      <c r="A48" s="23"/>
      <c r="B48" s="1" t="s">
        <v>18</v>
      </c>
      <c r="C48" s="10">
        <v>380601.11</v>
      </c>
      <c r="D48" s="10"/>
      <c r="E48" s="10">
        <f t="shared" si="1"/>
        <v>380601.11</v>
      </c>
    </row>
    <row r="49" spans="1:5" ht="12.75" customHeight="1" x14ac:dyDescent="0.2">
      <c r="A49" s="11"/>
      <c r="B49" s="12" t="s">
        <v>122</v>
      </c>
      <c r="C49" s="10">
        <f>+SUM(C7:C48)</f>
        <v>135971826.89000002</v>
      </c>
      <c r="D49" s="10">
        <f>+SUM(D7:D48)</f>
        <v>1194398.8999999999</v>
      </c>
      <c r="E49" s="10">
        <f>+SUM(E7:E48)</f>
        <v>134777427.99000001</v>
      </c>
    </row>
    <row r="50" spans="1:5" x14ac:dyDescent="0.2">
      <c r="A50" s="24" t="s">
        <v>115</v>
      </c>
      <c r="B50" s="1" t="s">
        <v>28</v>
      </c>
      <c r="C50" s="10">
        <v>1356712.65</v>
      </c>
      <c r="D50" s="10"/>
      <c r="E50" s="10">
        <f>C50-D50</f>
        <v>1356712.65</v>
      </c>
    </row>
    <row r="51" spans="1:5" x14ac:dyDescent="0.2">
      <c r="A51" s="24"/>
      <c r="B51" s="1" t="s">
        <v>148</v>
      </c>
      <c r="C51" s="10">
        <v>388750.46</v>
      </c>
      <c r="D51" s="10"/>
      <c r="E51" s="10">
        <f t="shared" ref="E51:E62" si="2">C51-D51</f>
        <v>388750.46</v>
      </c>
    </row>
    <row r="52" spans="1:5" x14ac:dyDescent="0.2">
      <c r="A52" s="24"/>
      <c r="B52" s="1" t="s">
        <v>149</v>
      </c>
      <c r="C52" s="10">
        <v>393650.05</v>
      </c>
      <c r="D52" s="10"/>
      <c r="E52" s="10">
        <f t="shared" si="2"/>
        <v>393650.05</v>
      </c>
    </row>
    <row r="53" spans="1:5" x14ac:dyDescent="0.2">
      <c r="A53" s="24"/>
      <c r="B53" s="1" t="s">
        <v>29</v>
      </c>
      <c r="C53" s="10">
        <v>731560.98</v>
      </c>
      <c r="D53" s="10"/>
      <c r="E53" s="10">
        <f t="shared" si="2"/>
        <v>731560.98</v>
      </c>
    </row>
    <row r="54" spans="1:5" x14ac:dyDescent="0.2">
      <c r="A54" s="24"/>
      <c r="B54" s="1" t="s">
        <v>30</v>
      </c>
      <c r="C54" s="10">
        <v>521464.96</v>
      </c>
      <c r="D54" s="10"/>
      <c r="E54" s="10">
        <f t="shared" si="2"/>
        <v>521464.96</v>
      </c>
    </row>
    <row r="55" spans="1:5" x14ac:dyDescent="0.2">
      <c r="A55" s="24"/>
      <c r="B55" s="1" t="s">
        <v>127</v>
      </c>
      <c r="C55" s="10">
        <v>52946.35</v>
      </c>
      <c r="D55" s="10"/>
      <c r="E55" s="10">
        <f t="shared" si="2"/>
        <v>52946.35</v>
      </c>
    </row>
    <row r="56" spans="1:5" x14ac:dyDescent="0.2">
      <c r="A56" s="24"/>
      <c r="B56" s="1" t="s">
        <v>178</v>
      </c>
      <c r="C56" s="10">
        <v>42554</v>
      </c>
      <c r="D56" s="10"/>
      <c r="E56" s="10">
        <f t="shared" si="2"/>
        <v>42554</v>
      </c>
    </row>
    <row r="57" spans="1:5" x14ac:dyDescent="0.2">
      <c r="A57" s="24"/>
      <c r="B57" s="1" t="s">
        <v>31</v>
      </c>
      <c r="C57" s="10">
        <v>127053.17</v>
      </c>
      <c r="D57" s="10"/>
      <c r="E57" s="10">
        <f t="shared" si="2"/>
        <v>127053.17</v>
      </c>
    </row>
    <row r="58" spans="1:5" x14ac:dyDescent="0.2">
      <c r="A58" s="24"/>
      <c r="B58" s="1" t="s">
        <v>32</v>
      </c>
      <c r="C58" s="10">
        <v>187073.47</v>
      </c>
      <c r="D58" s="10"/>
      <c r="E58" s="10">
        <f t="shared" si="2"/>
        <v>187073.47</v>
      </c>
    </row>
    <row r="59" spans="1:5" x14ac:dyDescent="0.2">
      <c r="A59" s="24"/>
      <c r="B59" s="1" t="s">
        <v>33</v>
      </c>
      <c r="C59" s="10">
        <v>175748.8</v>
      </c>
      <c r="D59" s="10"/>
      <c r="E59" s="10">
        <f t="shared" si="2"/>
        <v>175748.8</v>
      </c>
    </row>
    <row r="60" spans="1:5" x14ac:dyDescent="0.2">
      <c r="A60" s="24"/>
      <c r="B60" s="1" t="s">
        <v>34</v>
      </c>
      <c r="C60" s="10">
        <v>269888</v>
      </c>
      <c r="D60" s="10"/>
      <c r="E60" s="10">
        <f t="shared" si="2"/>
        <v>269888</v>
      </c>
    </row>
    <row r="61" spans="1:5" x14ac:dyDescent="0.2">
      <c r="A61" s="24"/>
      <c r="B61" s="1" t="s">
        <v>0</v>
      </c>
      <c r="C61" s="10">
        <v>1150002.1599999999</v>
      </c>
      <c r="D61" s="10"/>
      <c r="E61" s="10">
        <f t="shared" si="2"/>
        <v>1150002.1599999999</v>
      </c>
    </row>
    <row r="62" spans="1:5" x14ac:dyDescent="0.2">
      <c r="A62" s="24"/>
      <c r="B62" s="1" t="s">
        <v>35</v>
      </c>
      <c r="C62" s="10">
        <v>1289282.44</v>
      </c>
      <c r="D62" s="10"/>
      <c r="E62" s="10">
        <f t="shared" si="2"/>
        <v>1289282.44</v>
      </c>
    </row>
    <row r="63" spans="1:5" ht="12.75" customHeight="1" x14ac:dyDescent="0.2">
      <c r="A63" s="13"/>
      <c r="B63" s="12" t="s">
        <v>122</v>
      </c>
      <c r="C63" s="14">
        <f>SUM(C50:C62)</f>
        <v>6686687.4900000002</v>
      </c>
      <c r="D63" s="14">
        <f>SUM(D50:D62)</f>
        <v>0</v>
      </c>
      <c r="E63" s="14">
        <f>SUM(E50:E62)</f>
        <v>6686687.4900000002</v>
      </c>
    </row>
    <row r="64" spans="1:5" ht="12.75" customHeight="1" x14ac:dyDescent="0.2">
      <c r="A64" s="24" t="s">
        <v>116</v>
      </c>
      <c r="B64" s="1" t="s">
        <v>36</v>
      </c>
      <c r="C64" s="10">
        <v>142982.89000000001</v>
      </c>
      <c r="D64" s="10"/>
      <c r="E64" s="10">
        <f>C64-D64</f>
        <v>142982.89000000001</v>
      </c>
    </row>
    <row r="65" spans="1:5" ht="12.75" customHeight="1" x14ac:dyDescent="0.2">
      <c r="A65" s="24"/>
      <c r="B65" s="1" t="s">
        <v>105</v>
      </c>
      <c r="C65" s="10">
        <v>650282.58000000007</v>
      </c>
      <c r="D65" s="10"/>
      <c r="E65" s="10">
        <f t="shared" ref="E65:E67" si="3">C65-D65</f>
        <v>650282.58000000007</v>
      </c>
    </row>
    <row r="66" spans="1:5" ht="12.75" customHeight="1" x14ac:dyDescent="0.2">
      <c r="A66" s="24"/>
      <c r="B66" s="1" t="s">
        <v>37</v>
      </c>
      <c r="C66" s="10">
        <v>1319800.8799999999</v>
      </c>
      <c r="D66" s="10"/>
      <c r="E66" s="10">
        <f t="shared" si="3"/>
        <v>1319800.8799999999</v>
      </c>
    </row>
    <row r="67" spans="1:5" ht="12.75" customHeight="1" x14ac:dyDescent="0.2">
      <c r="A67" s="24"/>
      <c r="B67" s="1" t="s">
        <v>38</v>
      </c>
      <c r="C67" s="10">
        <v>643902.14999999991</v>
      </c>
      <c r="D67" s="10"/>
      <c r="E67" s="10">
        <f t="shared" si="3"/>
        <v>643902.14999999991</v>
      </c>
    </row>
    <row r="68" spans="1:5" ht="12.75" customHeight="1" x14ac:dyDescent="0.2">
      <c r="A68" s="24"/>
      <c r="B68" s="1" t="s">
        <v>39</v>
      </c>
      <c r="C68" s="10">
        <v>644181.62</v>
      </c>
      <c r="D68" s="10"/>
      <c r="E68" s="10">
        <f t="shared" ref="E68:E93" si="4">C68-D68</f>
        <v>644181.62</v>
      </c>
    </row>
    <row r="69" spans="1:5" ht="12.75" customHeight="1" x14ac:dyDescent="0.2">
      <c r="A69" s="24"/>
      <c r="B69" s="1" t="s">
        <v>40</v>
      </c>
      <c r="C69" s="10">
        <v>192576</v>
      </c>
      <c r="D69" s="10"/>
      <c r="E69" s="10">
        <f t="shared" si="4"/>
        <v>192576</v>
      </c>
    </row>
    <row r="70" spans="1:5" ht="12.75" customHeight="1" x14ac:dyDescent="0.2">
      <c r="A70" s="24"/>
      <c r="B70" s="1" t="s">
        <v>41</v>
      </c>
      <c r="C70" s="10">
        <v>158966.15</v>
      </c>
      <c r="D70" s="10"/>
      <c r="E70" s="10">
        <f t="shared" si="4"/>
        <v>158966.15</v>
      </c>
    </row>
    <row r="71" spans="1:5" ht="12.75" customHeight="1" x14ac:dyDescent="0.2">
      <c r="A71" s="24"/>
      <c r="B71" s="1" t="s">
        <v>150</v>
      </c>
      <c r="C71" s="10">
        <v>85225.13</v>
      </c>
      <c r="D71" s="10"/>
      <c r="E71" s="10">
        <f t="shared" si="4"/>
        <v>85225.13</v>
      </c>
    </row>
    <row r="72" spans="1:5" ht="12.75" customHeight="1" x14ac:dyDescent="0.2">
      <c r="A72" s="24"/>
      <c r="B72" s="1" t="s">
        <v>42</v>
      </c>
      <c r="C72" s="10">
        <v>346907.52</v>
      </c>
      <c r="D72" s="10"/>
      <c r="E72" s="10">
        <f t="shared" si="4"/>
        <v>346907.52</v>
      </c>
    </row>
    <row r="73" spans="1:5" ht="12.75" customHeight="1" x14ac:dyDescent="0.2">
      <c r="A73" s="24"/>
      <c r="B73" s="1" t="s">
        <v>135</v>
      </c>
      <c r="C73" s="10">
        <v>89255</v>
      </c>
      <c r="D73" s="10"/>
      <c r="E73" s="10">
        <f t="shared" si="4"/>
        <v>89255</v>
      </c>
    </row>
    <row r="74" spans="1:5" ht="12.75" customHeight="1" x14ac:dyDescent="0.2">
      <c r="A74" s="24"/>
      <c r="B74" s="1" t="s">
        <v>43</v>
      </c>
      <c r="C74" s="10">
        <v>402869.76000000001</v>
      </c>
      <c r="D74" s="10"/>
      <c r="E74" s="10">
        <f t="shared" si="4"/>
        <v>402869.76000000001</v>
      </c>
    </row>
    <row r="75" spans="1:5" ht="12.75" customHeight="1" x14ac:dyDescent="0.2">
      <c r="A75" s="24"/>
      <c r="B75" s="1" t="s">
        <v>44</v>
      </c>
      <c r="C75" s="10">
        <v>160437</v>
      </c>
      <c r="D75" s="10"/>
      <c r="E75" s="10">
        <f t="shared" si="4"/>
        <v>160437</v>
      </c>
    </row>
    <row r="76" spans="1:5" ht="12.75" customHeight="1" x14ac:dyDescent="0.2">
      <c r="A76" s="24"/>
      <c r="B76" s="1" t="s">
        <v>45</v>
      </c>
      <c r="C76" s="10">
        <v>197051.96000000002</v>
      </c>
      <c r="D76" s="10"/>
      <c r="E76" s="10">
        <f t="shared" si="4"/>
        <v>197051.96000000002</v>
      </c>
    </row>
    <row r="77" spans="1:5" ht="12.75" customHeight="1" x14ac:dyDescent="0.2">
      <c r="A77" s="24"/>
      <c r="B77" s="1" t="s">
        <v>46</v>
      </c>
      <c r="C77" s="10">
        <v>118344.51999999999</v>
      </c>
      <c r="D77" s="10"/>
      <c r="E77" s="10">
        <f t="shared" si="4"/>
        <v>118344.51999999999</v>
      </c>
    </row>
    <row r="78" spans="1:5" ht="12.75" customHeight="1" x14ac:dyDescent="0.2">
      <c r="A78" s="24"/>
      <c r="B78" s="1" t="s">
        <v>133</v>
      </c>
      <c r="C78" s="10">
        <v>114879.45999999999</v>
      </c>
      <c r="D78" s="10"/>
      <c r="E78" s="10">
        <f t="shared" si="4"/>
        <v>114879.45999999999</v>
      </c>
    </row>
    <row r="79" spans="1:5" ht="12.75" customHeight="1" x14ac:dyDescent="0.2">
      <c r="A79" s="24"/>
      <c r="B79" s="1" t="s">
        <v>136</v>
      </c>
      <c r="C79" s="10">
        <v>88734.62</v>
      </c>
      <c r="D79" s="10"/>
      <c r="E79" s="10">
        <f t="shared" si="4"/>
        <v>88734.62</v>
      </c>
    </row>
    <row r="80" spans="1:5" ht="12.75" customHeight="1" x14ac:dyDescent="0.2">
      <c r="A80" s="24"/>
      <c r="B80" s="1" t="s">
        <v>170</v>
      </c>
      <c r="C80" s="10">
        <v>11961</v>
      </c>
      <c r="D80" s="10"/>
      <c r="E80" s="10">
        <f t="shared" si="4"/>
        <v>11961</v>
      </c>
    </row>
    <row r="81" spans="1:5" ht="12.75" customHeight="1" x14ac:dyDescent="0.2">
      <c r="A81" s="24"/>
      <c r="B81" s="1" t="s">
        <v>47</v>
      </c>
      <c r="C81" s="10">
        <v>222411.41999999998</v>
      </c>
      <c r="D81" s="10"/>
      <c r="E81" s="10">
        <f t="shared" si="4"/>
        <v>222411.41999999998</v>
      </c>
    </row>
    <row r="82" spans="1:5" ht="12.75" customHeight="1" x14ac:dyDescent="0.2">
      <c r="A82" s="24"/>
      <c r="B82" s="1" t="s">
        <v>48</v>
      </c>
      <c r="C82" s="10">
        <v>89512.41</v>
      </c>
      <c r="D82" s="10"/>
      <c r="E82" s="10">
        <f t="shared" si="4"/>
        <v>89512.41</v>
      </c>
    </row>
    <row r="83" spans="1:5" ht="12.75" customHeight="1" x14ac:dyDescent="0.2">
      <c r="A83" s="24"/>
      <c r="B83" s="1" t="s">
        <v>49</v>
      </c>
      <c r="C83" s="10">
        <v>260192.29</v>
      </c>
      <c r="D83" s="10"/>
      <c r="E83" s="10">
        <f t="shared" si="4"/>
        <v>260192.29</v>
      </c>
    </row>
    <row r="84" spans="1:5" ht="12.75" customHeight="1" x14ac:dyDescent="0.2">
      <c r="A84" s="24"/>
      <c r="B84" s="1" t="s">
        <v>156</v>
      </c>
      <c r="C84" s="10">
        <v>121766.78</v>
      </c>
      <c r="D84" s="10"/>
      <c r="E84" s="10">
        <f t="shared" si="4"/>
        <v>121766.78</v>
      </c>
    </row>
    <row r="85" spans="1:5" ht="12.75" customHeight="1" x14ac:dyDescent="0.2">
      <c r="A85" s="24"/>
      <c r="B85" s="1" t="s">
        <v>50</v>
      </c>
      <c r="C85" s="10">
        <v>274243.75</v>
      </c>
      <c r="D85" s="10"/>
      <c r="E85" s="10">
        <f t="shared" si="4"/>
        <v>274243.75</v>
      </c>
    </row>
    <row r="86" spans="1:5" ht="12.75" customHeight="1" x14ac:dyDescent="0.2">
      <c r="A86" s="24"/>
      <c r="B86" s="1" t="s">
        <v>51</v>
      </c>
      <c r="C86" s="10">
        <v>383253.35</v>
      </c>
      <c r="D86" s="10"/>
      <c r="E86" s="10">
        <f t="shared" si="4"/>
        <v>383253.35</v>
      </c>
    </row>
    <row r="87" spans="1:5" ht="12.75" customHeight="1" x14ac:dyDescent="0.2">
      <c r="A87" s="24"/>
      <c r="B87" s="1" t="s">
        <v>52</v>
      </c>
      <c r="C87" s="10">
        <v>60803</v>
      </c>
      <c r="D87" s="10"/>
      <c r="E87" s="10">
        <f t="shared" si="4"/>
        <v>60803</v>
      </c>
    </row>
    <row r="88" spans="1:5" ht="12.75" customHeight="1" x14ac:dyDescent="0.2">
      <c r="A88" s="24"/>
      <c r="B88" s="1" t="s">
        <v>53</v>
      </c>
      <c r="C88" s="10">
        <v>709858.85</v>
      </c>
      <c r="D88" s="10"/>
      <c r="E88" s="10">
        <f t="shared" si="4"/>
        <v>709858.85</v>
      </c>
    </row>
    <row r="89" spans="1:5" ht="12.75" customHeight="1" x14ac:dyDescent="0.2">
      <c r="A89" s="24"/>
      <c r="B89" s="1" t="s">
        <v>128</v>
      </c>
      <c r="C89" s="10">
        <v>74953</v>
      </c>
      <c r="D89" s="10"/>
      <c r="E89" s="10">
        <f t="shared" si="4"/>
        <v>74953</v>
      </c>
    </row>
    <row r="90" spans="1:5" ht="12.75" customHeight="1" x14ac:dyDescent="0.2">
      <c r="A90" s="24"/>
      <c r="B90" s="1" t="s">
        <v>54</v>
      </c>
      <c r="C90" s="10">
        <v>51387.99</v>
      </c>
      <c r="D90" s="10"/>
      <c r="E90" s="10">
        <f t="shared" si="4"/>
        <v>51387.99</v>
      </c>
    </row>
    <row r="91" spans="1:5" ht="12.75" customHeight="1" x14ac:dyDescent="0.2">
      <c r="A91" s="24"/>
      <c r="B91" s="1" t="s">
        <v>55</v>
      </c>
      <c r="C91" s="10">
        <v>2455449.88</v>
      </c>
      <c r="D91" s="10"/>
      <c r="E91" s="10">
        <f t="shared" si="4"/>
        <v>2455449.88</v>
      </c>
    </row>
    <row r="92" spans="1:5" ht="12.75" customHeight="1" x14ac:dyDescent="0.2">
      <c r="A92" s="24"/>
      <c r="B92" s="1" t="s">
        <v>56</v>
      </c>
      <c r="C92" s="10">
        <v>2929294.01</v>
      </c>
      <c r="D92" s="10"/>
      <c r="E92" s="10">
        <f t="shared" si="4"/>
        <v>2929294.01</v>
      </c>
    </row>
    <row r="93" spans="1:5" ht="12.75" customHeight="1" x14ac:dyDescent="0.2">
      <c r="A93" s="24"/>
      <c r="B93" s="1" t="s">
        <v>162</v>
      </c>
      <c r="C93" s="10">
        <v>11024.7</v>
      </c>
      <c r="D93" s="10"/>
      <c r="E93" s="10">
        <f t="shared" si="4"/>
        <v>11024.7</v>
      </c>
    </row>
    <row r="94" spans="1:5" ht="15.75" customHeight="1" x14ac:dyDescent="0.2">
      <c r="A94" s="15"/>
      <c r="B94" s="12" t="s">
        <v>122</v>
      </c>
      <c r="C94" s="14">
        <f>SUM(C64:C93)</f>
        <v>13012509.669999998</v>
      </c>
      <c r="D94" s="14">
        <f>SUM(D64:D93)</f>
        <v>0</v>
      </c>
      <c r="E94" s="14">
        <f>SUM(E64:E93)</f>
        <v>13012509.669999998</v>
      </c>
    </row>
    <row r="95" spans="1:5" ht="15.75" customHeight="1" x14ac:dyDescent="0.3">
      <c r="A95" s="7" t="s">
        <v>111</v>
      </c>
      <c r="B95" s="16" t="s">
        <v>140</v>
      </c>
      <c r="C95" s="17" t="s">
        <v>112</v>
      </c>
      <c r="D95" s="16" t="s">
        <v>113</v>
      </c>
      <c r="E95" s="16" t="s">
        <v>114</v>
      </c>
    </row>
    <row r="96" spans="1:5" ht="12.75" customHeight="1" x14ac:dyDescent="0.2">
      <c r="A96" s="24" t="s">
        <v>117</v>
      </c>
      <c r="B96" s="1" t="s">
        <v>57</v>
      </c>
      <c r="C96" s="10">
        <v>221470</v>
      </c>
      <c r="D96" s="10"/>
      <c r="E96" s="10">
        <f t="shared" ref="E96:E113" si="5">C96-D96</f>
        <v>221470</v>
      </c>
    </row>
    <row r="97" spans="1:5" ht="12.75" customHeight="1" x14ac:dyDescent="0.2">
      <c r="A97" s="24"/>
      <c r="B97" s="1" t="s">
        <v>58</v>
      </c>
      <c r="C97" s="10">
        <v>1501118.6600000001</v>
      </c>
      <c r="D97" s="10"/>
      <c r="E97" s="10">
        <f t="shared" si="5"/>
        <v>1501118.6600000001</v>
      </c>
    </row>
    <row r="98" spans="1:5" ht="12.75" customHeight="1" x14ac:dyDescent="0.2">
      <c r="A98" s="24"/>
      <c r="B98" s="1" t="s">
        <v>59</v>
      </c>
      <c r="C98" s="10">
        <v>428047.37</v>
      </c>
      <c r="D98" s="10"/>
      <c r="E98" s="10">
        <f t="shared" si="5"/>
        <v>428047.37</v>
      </c>
    </row>
    <row r="99" spans="1:5" ht="12.75" customHeight="1" x14ac:dyDescent="0.2">
      <c r="A99" s="24"/>
      <c r="B99" s="1" t="s">
        <v>151</v>
      </c>
      <c r="C99" s="10">
        <v>78144</v>
      </c>
      <c r="D99" s="10"/>
      <c r="E99" s="10">
        <f t="shared" si="5"/>
        <v>78144</v>
      </c>
    </row>
    <row r="100" spans="1:5" ht="12.75" customHeight="1" x14ac:dyDescent="0.2">
      <c r="A100" s="24"/>
      <c r="B100" s="1" t="s">
        <v>134</v>
      </c>
      <c r="C100" s="10">
        <v>183046.86</v>
      </c>
      <c r="D100" s="10"/>
      <c r="E100" s="10">
        <f t="shared" si="5"/>
        <v>183046.86</v>
      </c>
    </row>
    <row r="101" spans="1:5" ht="12.75" customHeight="1" x14ac:dyDescent="0.2">
      <c r="A101" s="24"/>
      <c r="B101" s="1" t="s">
        <v>60</v>
      </c>
      <c r="C101" s="10">
        <v>141512.6</v>
      </c>
      <c r="D101" s="10"/>
      <c r="E101" s="10">
        <f t="shared" si="5"/>
        <v>141512.6</v>
      </c>
    </row>
    <row r="102" spans="1:5" ht="12.75" customHeight="1" x14ac:dyDescent="0.2">
      <c r="A102" s="24"/>
      <c r="B102" s="1" t="s">
        <v>61</v>
      </c>
      <c r="C102" s="10">
        <v>209028.07</v>
      </c>
      <c r="D102" s="10"/>
      <c r="E102" s="10">
        <f t="shared" si="5"/>
        <v>209028.07</v>
      </c>
    </row>
    <row r="103" spans="1:5" ht="12.75" customHeight="1" x14ac:dyDescent="0.2">
      <c r="A103" s="24"/>
      <c r="B103" s="1" t="s">
        <v>62</v>
      </c>
      <c r="C103" s="10">
        <v>167564.01</v>
      </c>
      <c r="D103" s="10"/>
      <c r="E103" s="10">
        <f t="shared" si="5"/>
        <v>167564.01</v>
      </c>
    </row>
    <row r="104" spans="1:5" ht="12.75" customHeight="1" x14ac:dyDescent="0.2">
      <c r="A104" s="24"/>
      <c r="B104" s="1" t="s">
        <v>163</v>
      </c>
      <c r="C104" s="10">
        <v>154609</v>
      </c>
      <c r="D104" s="10"/>
      <c r="E104" s="10">
        <f t="shared" si="5"/>
        <v>154609</v>
      </c>
    </row>
    <row r="105" spans="1:5" ht="12.75" customHeight="1" x14ac:dyDescent="0.2">
      <c r="A105" s="24"/>
      <c r="B105" s="1" t="s">
        <v>137</v>
      </c>
      <c r="C105" s="10">
        <v>102022.11</v>
      </c>
      <c r="D105" s="10"/>
      <c r="E105" s="10">
        <f t="shared" si="5"/>
        <v>102022.11</v>
      </c>
    </row>
    <row r="106" spans="1:5" ht="12.75" customHeight="1" x14ac:dyDescent="0.2">
      <c r="A106" s="24"/>
      <c r="B106" s="1" t="s">
        <v>4</v>
      </c>
      <c r="C106" s="10">
        <v>501633.65</v>
      </c>
      <c r="D106" s="10"/>
      <c r="E106" s="10">
        <f t="shared" si="5"/>
        <v>501633.65</v>
      </c>
    </row>
    <row r="107" spans="1:5" ht="12.75" customHeight="1" x14ac:dyDescent="0.2">
      <c r="A107" s="24"/>
      <c r="B107" s="1" t="s">
        <v>63</v>
      </c>
      <c r="C107" s="10">
        <v>199939</v>
      </c>
      <c r="D107" s="10"/>
      <c r="E107" s="10">
        <f t="shared" si="5"/>
        <v>199939</v>
      </c>
    </row>
    <row r="108" spans="1:5" ht="12.75" customHeight="1" x14ac:dyDescent="0.2">
      <c r="A108" s="24"/>
      <c r="B108" s="1" t="s">
        <v>157</v>
      </c>
      <c r="C108" s="10">
        <v>185204</v>
      </c>
      <c r="D108" s="10"/>
      <c r="E108" s="10">
        <f t="shared" si="5"/>
        <v>185204</v>
      </c>
    </row>
    <row r="109" spans="1:5" ht="12.75" customHeight="1" x14ac:dyDescent="0.2">
      <c r="A109" s="24"/>
      <c r="B109" s="1" t="s">
        <v>158</v>
      </c>
      <c r="C109" s="10">
        <v>93160</v>
      </c>
      <c r="D109" s="10"/>
      <c r="E109" s="10">
        <f t="shared" si="5"/>
        <v>93160</v>
      </c>
    </row>
    <row r="110" spans="1:5" ht="12.75" customHeight="1" x14ac:dyDescent="0.2">
      <c r="A110" s="24"/>
      <c r="B110" s="1" t="s">
        <v>64</v>
      </c>
      <c r="C110" s="10">
        <v>362881</v>
      </c>
      <c r="D110" s="10"/>
      <c r="E110" s="10">
        <f t="shared" si="5"/>
        <v>362881</v>
      </c>
    </row>
    <row r="111" spans="1:5" ht="12.75" customHeight="1" x14ac:dyDescent="0.2">
      <c r="A111" s="24"/>
      <c r="B111" s="1" t="s">
        <v>67</v>
      </c>
      <c r="C111" s="10">
        <v>2623345.3200000003</v>
      </c>
      <c r="D111" s="10"/>
      <c r="E111" s="10">
        <f t="shared" si="5"/>
        <v>2623345.3200000003</v>
      </c>
    </row>
    <row r="112" spans="1:5" ht="12.75" customHeight="1" x14ac:dyDescent="0.2">
      <c r="A112" s="24"/>
      <c r="B112" s="1" t="s">
        <v>65</v>
      </c>
      <c r="C112" s="10">
        <v>207602.48</v>
      </c>
      <c r="D112" s="10"/>
      <c r="E112" s="10">
        <f t="shared" si="5"/>
        <v>207602.48</v>
      </c>
    </row>
    <row r="113" spans="1:5" ht="12.75" customHeight="1" x14ac:dyDescent="0.2">
      <c r="A113" s="24"/>
      <c r="B113" s="1" t="s">
        <v>66</v>
      </c>
      <c r="C113" s="10">
        <v>4547654.0999999996</v>
      </c>
      <c r="D113" s="10"/>
      <c r="E113" s="10">
        <f t="shared" si="5"/>
        <v>4547654.0999999996</v>
      </c>
    </row>
    <row r="114" spans="1:5" ht="12.75" customHeight="1" x14ac:dyDescent="0.2">
      <c r="A114" s="15"/>
      <c r="B114" s="12" t="s">
        <v>122</v>
      </c>
      <c r="C114" s="14">
        <f>SUM(C96:C113)</f>
        <v>11907982.23</v>
      </c>
      <c r="D114" s="14">
        <f>SUM(D96:D113)</f>
        <v>0</v>
      </c>
      <c r="E114" s="14">
        <f>SUM(E96:E113)</f>
        <v>11907982.23</v>
      </c>
    </row>
    <row r="115" spans="1:5" ht="12.75" customHeight="1" x14ac:dyDescent="0.2">
      <c r="A115" s="24" t="s">
        <v>118</v>
      </c>
      <c r="B115" s="1" t="s">
        <v>68</v>
      </c>
      <c r="C115" s="10">
        <v>194887</v>
      </c>
      <c r="D115" s="10"/>
      <c r="E115" s="10">
        <f>C115-D115</f>
        <v>194887</v>
      </c>
    </row>
    <row r="116" spans="1:5" ht="12.75" customHeight="1" x14ac:dyDescent="0.2">
      <c r="A116" s="24"/>
      <c r="B116" s="1" t="s">
        <v>164</v>
      </c>
      <c r="C116" s="10">
        <v>129458</v>
      </c>
      <c r="D116" s="10"/>
      <c r="E116" s="10">
        <f t="shared" ref="E116:E121" si="6">C116-D116</f>
        <v>129458</v>
      </c>
    </row>
    <row r="117" spans="1:5" ht="12.75" customHeight="1" x14ac:dyDescent="0.2">
      <c r="A117" s="24"/>
      <c r="B117" s="1" t="s">
        <v>109</v>
      </c>
      <c r="C117" s="10">
        <v>38094</v>
      </c>
      <c r="D117" s="10"/>
      <c r="E117" s="10">
        <f t="shared" si="6"/>
        <v>38094</v>
      </c>
    </row>
    <row r="118" spans="1:5" ht="12.75" customHeight="1" x14ac:dyDescent="0.2">
      <c r="A118" s="24"/>
      <c r="B118" s="1" t="s">
        <v>138</v>
      </c>
      <c r="C118" s="10">
        <v>109279.67999999999</v>
      </c>
      <c r="D118" s="10"/>
      <c r="E118" s="10">
        <f t="shared" si="6"/>
        <v>109279.67999999999</v>
      </c>
    </row>
    <row r="119" spans="1:5" ht="12.75" customHeight="1" x14ac:dyDescent="0.2">
      <c r="A119" s="24"/>
      <c r="B119" s="1" t="s">
        <v>69</v>
      </c>
      <c r="C119" s="10">
        <v>51202</v>
      </c>
      <c r="D119" s="10"/>
      <c r="E119" s="10">
        <f t="shared" si="6"/>
        <v>51202</v>
      </c>
    </row>
    <row r="120" spans="1:5" ht="12.75" customHeight="1" x14ac:dyDescent="0.2">
      <c r="A120" s="24"/>
      <c r="B120" s="1" t="s">
        <v>70</v>
      </c>
      <c r="C120" s="10">
        <v>182269.22</v>
      </c>
      <c r="D120" s="10"/>
      <c r="E120" s="10">
        <f t="shared" si="6"/>
        <v>182269.22</v>
      </c>
    </row>
    <row r="121" spans="1:5" ht="12.75" customHeight="1" x14ac:dyDescent="0.2">
      <c r="A121" s="24"/>
      <c r="B121" s="1" t="s">
        <v>71</v>
      </c>
      <c r="C121" s="10">
        <v>168401</v>
      </c>
      <c r="D121" s="10"/>
      <c r="E121" s="10">
        <f t="shared" si="6"/>
        <v>168401</v>
      </c>
    </row>
    <row r="122" spans="1:5" ht="12.75" customHeight="1" x14ac:dyDescent="0.2">
      <c r="A122" s="24"/>
      <c r="B122" s="1" t="s">
        <v>179</v>
      </c>
      <c r="C122" s="10">
        <v>43339.03</v>
      </c>
      <c r="D122" s="10"/>
      <c r="E122" s="10">
        <f>C122-D122</f>
        <v>43339.03</v>
      </c>
    </row>
    <row r="123" spans="1:5" ht="12.75" customHeight="1" x14ac:dyDescent="0.2">
      <c r="A123" s="24"/>
      <c r="B123" s="1" t="s">
        <v>72</v>
      </c>
      <c r="C123" s="10">
        <v>201155.11</v>
      </c>
      <c r="D123" s="10"/>
      <c r="E123" s="10">
        <f t="shared" ref="E123:E125" si="7">C123-D123</f>
        <v>201155.11</v>
      </c>
    </row>
    <row r="124" spans="1:5" ht="12.75" customHeight="1" x14ac:dyDescent="0.2">
      <c r="A124" s="24"/>
      <c r="B124" s="1" t="s">
        <v>73</v>
      </c>
      <c r="C124" s="10">
        <v>255700.57</v>
      </c>
      <c r="D124" s="10"/>
      <c r="E124" s="10">
        <f t="shared" si="7"/>
        <v>255700.57</v>
      </c>
    </row>
    <row r="125" spans="1:5" ht="12.75" customHeight="1" x14ac:dyDescent="0.2">
      <c r="A125" s="24"/>
      <c r="B125" s="1" t="s">
        <v>74</v>
      </c>
      <c r="C125" s="10">
        <v>2000149.92</v>
      </c>
      <c r="D125" s="10">
        <v>241667</v>
      </c>
      <c r="E125" s="10">
        <f t="shared" si="7"/>
        <v>1758482.92</v>
      </c>
    </row>
    <row r="126" spans="1:5" ht="15.75" customHeight="1" x14ac:dyDescent="0.2">
      <c r="A126" s="13"/>
      <c r="B126" s="12" t="s">
        <v>122</v>
      </c>
      <c r="C126" s="14">
        <f>SUM(C115:C125)</f>
        <v>3373935.5300000003</v>
      </c>
      <c r="D126" s="14">
        <f>SUM(D115:D125)</f>
        <v>241667</v>
      </c>
      <c r="E126" s="14">
        <f>SUM(E115:E125)</f>
        <v>3132268.5300000003</v>
      </c>
    </row>
    <row r="127" spans="1:5" ht="12.75" customHeight="1" x14ac:dyDescent="0.2">
      <c r="A127" s="24" t="s">
        <v>119</v>
      </c>
      <c r="B127" s="1" t="s">
        <v>152</v>
      </c>
      <c r="C127" s="10">
        <v>72932.62</v>
      </c>
      <c r="D127" s="10"/>
      <c r="E127" s="10">
        <f>C127-D127</f>
        <v>72932.62</v>
      </c>
    </row>
    <row r="128" spans="1:5" ht="12.75" customHeight="1" x14ac:dyDescent="0.2">
      <c r="A128" s="24"/>
      <c r="B128" s="1" t="s">
        <v>75</v>
      </c>
      <c r="C128" s="10">
        <v>700879.59000000008</v>
      </c>
      <c r="D128" s="10"/>
      <c r="E128" s="10">
        <f t="shared" ref="E128:E140" si="8">C128-D128</f>
        <v>700879.59000000008</v>
      </c>
    </row>
    <row r="129" spans="1:5" ht="12.75" customHeight="1" x14ac:dyDescent="0.2">
      <c r="A129" s="24"/>
      <c r="B129" s="1" t="s">
        <v>76</v>
      </c>
      <c r="C129" s="10">
        <v>378209.1</v>
      </c>
      <c r="D129" s="10"/>
      <c r="E129" s="10">
        <f t="shared" si="8"/>
        <v>378209.1</v>
      </c>
    </row>
    <row r="130" spans="1:5" ht="12.75" customHeight="1" x14ac:dyDescent="0.2">
      <c r="A130" s="24"/>
      <c r="B130" s="1" t="s">
        <v>77</v>
      </c>
      <c r="C130" s="10">
        <v>23139</v>
      </c>
      <c r="D130" s="10"/>
      <c r="E130" s="10">
        <f t="shared" si="8"/>
        <v>23139</v>
      </c>
    </row>
    <row r="131" spans="1:5" ht="12.75" customHeight="1" x14ac:dyDescent="0.2">
      <c r="A131" s="24"/>
      <c r="B131" s="1" t="s">
        <v>78</v>
      </c>
      <c r="C131" s="10">
        <v>50104.21</v>
      </c>
      <c r="D131" s="10"/>
      <c r="E131" s="10">
        <f t="shared" si="8"/>
        <v>50104.21</v>
      </c>
    </row>
    <row r="132" spans="1:5" ht="12.75" customHeight="1" x14ac:dyDescent="0.2">
      <c r="A132" s="24"/>
      <c r="B132" s="1" t="s">
        <v>129</v>
      </c>
      <c r="C132" s="10">
        <v>114893.31</v>
      </c>
      <c r="D132" s="10"/>
      <c r="E132" s="10">
        <f t="shared" si="8"/>
        <v>114893.31</v>
      </c>
    </row>
    <row r="133" spans="1:5" ht="12.75" customHeight="1" x14ac:dyDescent="0.2">
      <c r="A133" s="24"/>
      <c r="B133" s="1" t="s">
        <v>130</v>
      </c>
      <c r="C133" s="10">
        <v>62241</v>
      </c>
      <c r="D133" s="10"/>
      <c r="E133" s="10">
        <f t="shared" si="8"/>
        <v>62241</v>
      </c>
    </row>
    <row r="134" spans="1:5" ht="12.75" customHeight="1" x14ac:dyDescent="0.2">
      <c r="A134" s="24"/>
      <c r="B134" s="1" t="s">
        <v>79</v>
      </c>
      <c r="C134" s="10">
        <v>50901.17</v>
      </c>
      <c r="D134" s="10"/>
      <c r="E134" s="10">
        <f t="shared" si="8"/>
        <v>50901.17</v>
      </c>
    </row>
    <row r="135" spans="1:5" ht="12.75" customHeight="1" x14ac:dyDescent="0.2">
      <c r="A135" s="24"/>
      <c r="B135" s="1" t="s">
        <v>145</v>
      </c>
      <c r="C135" s="10">
        <v>18122</v>
      </c>
      <c r="D135" s="10"/>
      <c r="E135" s="10">
        <f t="shared" si="8"/>
        <v>18122</v>
      </c>
    </row>
    <row r="136" spans="1:5" ht="12.75" customHeight="1" x14ac:dyDescent="0.2">
      <c r="A136" s="24"/>
      <c r="B136" s="1" t="s">
        <v>80</v>
      </c>
      <c r="C136" s="10">
        <v>628143.49</v>
      </c>
      <c r="D136" s="10"/>
      <c r="E136" s="10">
        <f t="shared" si="8"/>
        <v>628143.49</v>
      </c>
    </row>
    <row r="137" spans="1:5" ht="12.75" customHeight="1" x14ac:dyDescent="0.2">
      <c r="A137" s="24"/>
      <c r="B137" s="1" t="s">
        <v>81</v>
      </c>
      <c r="C137" s="10">
        <v>77223</v>
      </c>
      <c r="D137" s="10"/>
      <c r="E137" s="10">
        <f t="shared" si="8"/>
        <v>77223</v>
      </c>
    </row>
    <row r="138" spans="1:5" ht="12.75" customHeight="1" x14ac:dyDescent="0.2">
      <c r="A138" s="24"/>
      <c r="B138" s="1" t="s">
        <v>82</v>
      </c>
      <c r="C138" s="10">
        <v>399259.65</v>
      </c>
      <c r="D138" s="10"/>
      <c r="E138" s="10">
        <f t="shared" si="8"/>
        <v>399259.65</v>
      </c>
    </row>
    <row r="139" spans="1:5" ht="12.75" customHeight="1" x14ac:dyDescent="0.2">
      <c r="A139" s="24"/>
      <c r="B139" s="1" t="s">
        <v>83</v>
      </c>
      <c r="C139" s="10">
        <v>4233803.2</v>
      </c>
      <c r="D139" s="10"/>
      <c r="E139" s="10">
        <f t="shared" si="8"/>
        <v>4233803.2</v>
      </c>
    </row>
    <row r="140" spans="1:5" ht="12.75" customHeight="1" x14ac:dyDescent="0.2">
      <c r="A140" s="24"/>
      <c r="B140" s="1" t="s">
        <v>174</v>
      </c>
      <c r="C140" s="10">
        <v>139611</v>
      </c>
      <c r="D140" s="10"/>
      <c r="E140" s="10">
        <f t="shared" si="8"/>
        <v>139611</v>
      </c>
    </row>
    <row r="141" spans="1:5" ht="12.75" customHeight="1" x14ac:dyDescent="0.2">
      <c r="A141" s="13"/>
      <c r="B141" s="12" t="s">
        <v>122</v>
      </c>
      <c r="C141" s="14">
        <f>SUM(C127:C140)</f>
        <v>6949462.3399999999</v>
      </c>
      <c r="D141" s="14">
        <f>SUM(D127:D140)</f>
        <v>0</v>
      </c>
      <c r="E141" s="14">
        <f>SUM(E127:E140)</f>
        <v>6949462.3399999999</v>
      </c>
    </row>
    <row r="142" spans="1:5" ht="12.75" customHeight="1" x14ac:dyDescent="0.2">
      <c r="A142" s="24" t="s">
        <v>120</v>
      </c>
      <c r="B142" s="1" t="s">
        <v>84</v>
      </c>
      <c r="C142" s="10">
        <v>475835.24</v>
      </c>
      <c r="D142" s="10"/>
      <c r="E142" s="10">
        <f>C142-D142</f>
        <v>475835.24</v>
      </c>
    </row>
    <row r="143" spans="1:5" ht="12.75" customHeight="1" x14ac:dyDescent="0.2">
      <c r="A143" s="24"/>
      <c r="B143" s="1" t="s">
        <v>171</v>
      </c>
      <c r="C143" s="10">
        <v>11459</v>
      </c>
      <c r="D143" s="10"/>
      <c r="E143" s="10">
        <f t="shared" ref="E143:E153" si="9">C143-D143</f>
        <v>11459</v>
      </c>
    </row>
    <row r="144" spans="1:5" ht="12.75" customHeight="1" x14ac:dyDescent="0.2">
      <c r="A144" s="24"/>
      <c r="B144" s="1" t="s">
        <v>180</v>
      </c>
      <c r="C144" s="10">
        <v>52675.23</v>
      </c>
      <c r="D144" s="10"/>
      <c r="E144" s="10">
        <f t="shared" si="9"/>
        <v>52675.23</v>
      </c>
    </row>
    <row r="145" spans="1:5" ht="12.75" customHeight="1" x14ac:dyDescent="0.2">
      <c r="A145" s="24"/>
      <c r="B145" s="1" t="s">
        <v>131</v>
      </c>
      <c r="C145" s="10">
        <v>145847</v>
      </c>
      <c r="D145" s="10"/>
      <c r="E145" s="10">
        <f t="shared" si="9"/>
        <v>145847</v>
      </c>
    </row>
    <row r="146" spans="1:5" ht="12.75" customHeight="1" x14ac:dyDescent="0.2">
      <c r="A146" s="24"/>
      <c r="B146" s="1" t="s">
        <v>165</v>
      </c>
      <c r="C146" s="10">
        <v>104022.77</v>
      </c>
      <c r="D146" s="10"/>
      <c r="E146" s="10">
        <f t="shared" si="9"/>
        <v>104022.77</v>
      </c>
    </row>
    <row r="147" spans="1:5" ht="12.75" customHeight="1" x14ac:dyDescent="0.2">
      <c r="A147" s="24"/>
      <c r="B147" s="1" t="s">
        <v>146</v>
      </c>
      <c r="C147" s="10">
        <v>257188.51</v>
      </c>
      <c r="D147" s="10"/>
      <c r="E147" s="10">
        <f t="shared" si="9"/>
        <v>257188.51</v>
      </c>
    </row>
    <row r="148" spans="1:5" ht="12.75" customHeight="1" x14ac:dyDescent="0.2">
      <c r="A148" s="24"/>
      <c r="B148" s="1" t="s">
        <v>176</v>
      </c>
      <c r="C148" s="10">
        <v>186453.09</v>
      </c>
      <c r="D148" s="10"/>
      <c r="E148" s="10">
        <f t="shared" si="9"/>
        <v>186453.09</v>
      </c>
    </row>
    <row r="149" spans="1:5" ht="12.75" customHeight="1" x14ac:dyDescent="0.2">
      <c r="A149" s="24"/>
      <c r="B149" s="1" t="s">
        <v>87</v>
      </c>
      <c r="C149" s="10">
        <v>139764.10999999999</v>
      </c>
      <c r="D149" s="10"/>
      <c r="E149" s="10">
        <f t="shared" si="9"/>
        <v>139764.10999999999</v>
      </c>
    </row>
    <row r="150" spans="1:5" ht="12.75" customHeight="1" x14ac:dyDescent="0.2">
      <c r="A150" s="24"/>
      <c r="B150" s="1" t="s">
        <v>124</v>
      </c>
      <c r="C150" s="10">
        <v>162240.34</v>
      </c>
      <c r="D150" s="10"/>
      <c r="E150" s="10">
        <f t="shared" si="9"/>
        <v>162240.34</v>
      </c>
    </row>
    <row r="151" spans="1:5" ht="12.75" customHeight="1" x14ac:dyDescent="0.2">
      <c r="A151" s="24"/>
      <c r="B151" s="1" t="s">
        <v>153</v>
      </c>
      <c r="C151" s="10">
        <v>189373.11</v>
      </c>
      <c r="D151" s="10"/>
      <c r="E151" s="10">
        <f>C151-D151</f>
        <v>189373.11</v>
      </c>
    </row>
    <row r="152" spans="1:5" ht="12.75" customHeight="1" x14ac:dyDescent="0.2">
      <c r="A152" s="24"/>
      <c r="B152" s="1" t="s">
        <v>85</v>
      </c>
      <c r="C152" s="10">
        <v>2840439.75</v>
      </c>
      <c r="D152" s="10"/>
      <c r="E152" s="10">
        <f>C152-D152</f>
        <v>2840439.75</v>
      </c>
    </row>
    <row r="153" spans="1:5" ht="12.75" customHeight="1" x14ac:dyDescent="0.2">
      <c r="A153" s="24"/>
      <c r="B153" s="1" t="s">
        <v>86</v>
      </c>
      <c r="C153" s="10">
        <v>1569122.9100000001</v>
      </c>
      <c r="D153" s="10"/>
      <c r="E153" s="10">
        <f t="shared" si="9"/>
        <v>1569122.9100000001</v>
      </c>
    </row>
    <row r="154" spans="1:5" ht="12.75" customHeight="1" x14ac:dyDescent="0.2">
      <c r="A154" s="13"/>
      <c r="B154" s="12" t="s">
        <v>122</v>
      </c>
      <c r="C154" s="14">
        <f>SUM(C142:C153)</f>
        <v>6134421.0600000005</v>
      </c>
      <c r="D154" s="14">
        <f>SUM(D142:D153)</f>
        <v>0</v>
      </c>
      <c r="E154" s="14">
        <f>SUM(E142:E153)</f>
        <v>6134421.0600000005</v>
      </c>
    </row>
    <row r="155" spans="1:5" ht="12.75" customHeight="1" x14ac:dyDescent="0.2">
      <c r="A155" s="24" t="s">
        <v>177</v>
      </c>
      <c r="B155" s="1" t="s">
        <v>88</v>
      </c>
      <c r="C155" s="10">
        <v>613103.86</v>
      </c>
      <c r="D155" s="10"/>
      <c r="E155" s="10">
        <f t="shared" ref="E155:E168" si="10">C155-D155</f>
        <v>613103.86</v>
      </c>
    </row>
    <row r="156" spans="1:5" ht="12.75" customHeight="1" x14ac:dyDescent="0.2">
      <c r="A156" s="24"/>
      <c r="B156" s="1" t="s">
        <v>89</v>
      </c>
      <c r="C156" s="10">
        <v>207195.68</v>
      </c>
      <c r="D156" s="10"/>
      <c r="E156" s="10">
        <f t="shared" si="10"/>
        <v>207195.68</v>
      </c>
    </row>
    <row r="157" spans="1:5" ht="12.75" customHeight="1" x14ac:dyDescent="0.2">
      <c r="A157" s="24"/>
      <c r="B157" s="1" t="s">
        <v>106</v>
      </c>
      <c r="C157" s="10">
        <v>145647.16999999998</v>
      </c>
      <c r="D157" s="10"/>
      <c r="E157" s="10">
        <f t="shared" si="10"/>
        <v>145647.16999999998</v>
      </c>
    </row>
    <row r="158" spans="1:5" ht="12.75" customHeight="1" x14ac:dyDescent="0.2">
      <c r="A158" s="24"/>
      <c r="B158" s="1" t="s">
        <v>159</v>
      </c>
      <c r="C158" s="10">
        <v>65662.94</v>
      </c>
      <c r="D158" s="10"/>
      <c r="E158" s="10">
        <f t="shared" si="10"/>
        <v>65662.94</v>
      </c>
    </row>
    <row r="159" spans="1:5" ht="12.75" customHeight="1" x14ac:dyDescent="0.2">
      <c r="A159" s="24"/>
      <c r="B159" s="1" t="s">
        <v>166</v>
      </c>
      <c r="C159" s="10">
        <v>72724.820000000007</v>
      </c>
      <c r="D159" s="10"/>
      <c r="E159" s="10">
        <f t="shared" si="10"/>
        <v>72724.820000000007</v>
      </c>
    </row>
    <row r="160" spans="1:5" ht="12.75" customHeight="1" x14ac:dyDescent="0.2">
      <c r="A160" s="24"/>
      <c r="B160" s="1" t="s">
        <v>108</v>
      </c>
      <c r="C160" s="10">
        <v>39068.14</v>
      </c>
      <c r="D160" s="10"/>
      <c r="E160" s="10">
        <f t="shared" si="10"/>
        <v>39068.14</v>
      </c>
    </row>
    <row r="161" spans="1:5" ht="12.75" customHeight="1" x14ac:dyDescent="0.2">
      <c r="A161" s="24"/>
      <c r="B161" s="1" t="s">
        <v>93</v>
      </c>
      <c r="C161" s="10">
        <v>499401.91000000003</v>
      </c>
      <c r="D161" s="10"/>
      <c r="E161" s="10">
        <f t="shared" si="10"/>
        <v>499401.91000000003</v>
      </c>
    </row>
    <row r="162" spans="1:5" ht="12.75" customHeight="1" x14ac:dyDescent="0.2">
      <c r="A162" s="24"/>
      <c r="B162" s="1" t="s">
        <v>167</v>
      </c>
      <c r="C162" s="10">
        <v>81919</v>
      </c>
      <c r="D162" s="10"/>
      <c r="E162" s="10">
        <f t="shared" si="10"/>
        <v>81919</v>
      </c>
    </row>
    <row r="163" spans="1:5" ht="12.75" customHeight="1" x14ac:dyDescent="0.2">
      <c r="A163" s="24"/>
      <c r="B163" s="1" t="s">
        <v>104</v>
      </c>
      <c r="C163" s="10">
        <v>80611.37</v>
      </c>
      <c r="D163" s="10"/>
      <c r="E163" s="10">
        <f t="shared" si="10"/>
        <v>80611.37</v>
      </c>
    </row>
    <row r="164" spans="1:5" ht="12.75" customHeight="1" x14ac:dyDescent="0.2">
      <c r="A164" s="24"/>
      <c r="B164" s="1" t="s">
        <v>90</v>
      </c>
      <c r="C164" s="10">
        <v>242214.94</v>
      </c>
      <c r="D164" s="10"/>
      <c r="E164" s="10">
        <f t="shared" si="10"/>
        <v>242214.94</v>
      </c>
    </row>
    <row r="165" spans="1:5" ht="12.75" customHeight="1" x14ac:dyDescent="0.2">
      <c r="A165" s="24"/>
      <c r="B165" s="1" t="s">
        <v>91</v>
      </c>
      <c r="C165" s="10">
        <v>194013.47999999998</v>
      </c>
      <c r="D165" s="10"/>
      <c r="E165" s="10">
        <f t="shared" si="10"/>
        <v>194013.47999999998</v>
      </c>
    </row>
    <row r="166" spans="1:5" ht="12.75" customHeight="1" x14ac:dyDescent="0.2">
      <c r="A166" s="24"/>
      <c r="B166" s="1" t="s">
        <v>92</v>
      </c>
      <c r="C166" s="10">
        <v>1053902.42</v>
      </c>
      <c r="D166" s="10">
        <v>43034</v>
      </c>
      <c r="E166" s="10">
        <f t="shared" si="10"/>
        <v>1010868.4199999999</v>
      </c>
    </row>
    <row r="167" spans="1:5" ht="12.75" customHeight="1" x14ac:dyDescent="0.2">
      <c r="A167" s="13"/>
      <c r="B167" s="12" t="s">
        <v>122</v>
      </c>
      <c r="C167" s="14">
        <f>SUM(C155:C166)</f>
        <v>3295465.73</v>
      </c>
      <c r="D167" s="14">
        <f>SUM(D155:D166)</f>
        <v>43034</v>
      </c>
      <c r="E167" s="14">
        <f>SUM(E155:E166)</f>
        <v>3252431.73</v>
      </c>
    </row>
    <row r="168" spans="1:5" ht="12.75" customHeight="1" x14ac:dyDescent="0.2">
      <c r="A168" s="24" t="s">
        <v>121</v>
      </c>
      <c r="B168" s="1" t="s">
        <v>168</v>
      </c>
      <c r="C168" s="10">
        <v>189469</v>
      </c>
      <c r="D168" s="14"/>
      <c r="E168" s="10">
        <f t="shared" si="10"/>
        <v>189469</v>
      </c>
    </row>
    <row r="169" spans="1:5" ht="12.75" customHeight="1" x14ac:dyDescent="0.2">
      <c r="A169" s="24"/>
      <c r="B169" s="1" t="s">
        <v>94</v>
      </c>
      <c r="C169" s="10">
        <v>322038.89</v>
      </c>
      <c r="D169" s="10"/>
      <c r="E169" s="10">
        <f t="shared" ref="E169:E181" si="11">C169-D169</f>
        <v>322038.89</v>
      </c>
    </row>
    <row r="170" spans="1:5" ht="12.75" customHeight="1" x14ac:dyDescent="0.2">
      <c r="A170" s="24"/>
      <c r="B170" s="1" t="s">
        <v>95</v>
      </c>
      <c r="C170" s="10">
        <v>273990.67</v>
      </c>
      <c r="D170" s="10"/>
      <c r="E170" s="10">
        <f t="shared" si="11"/>
        <v>273990.67</v>
      </c>
    </row>
    <row r="171" spans="1:5" ht="12.75" customHeight="1" x14ac:dyDescent="0.2">
      <c r="A171" s="24"/>
      <c r="B171" s="1" t="s">
        <v>96</v>
      </c>
      <c r="C171" s="10">
        <v>907565.19</v>
      </c>
      <c r="D171" s="10"/>
      <c r="E171" s="10">
        <f t="shared" si="11"/>
        <v>907565.19</v>
      </c>
    </row>
    <row r="172" spans="1:5" ht="12.75" customHeight="1" x14ac:dyDescent="0.2">
      <c r="A172" s="24"/>
      <c r="B172" s="1" t="s">
        <v>97</v>
      </c>
      <c r="C172" s="10">
        <v>1245733.52</v>
      </c>
      <c r="D172" s="10"/>
      <c r="E172" s="10">
        <f t="shared" si="11"/>
        <v>1245733.52</v>
      </c>
    </row>
    <row r="173" spans="1:5" ht="12.75" customHeight="1" x14ac:dyDescent="0.2">
      <c r="A173" s="24"/>
      <c r="B173" s="1" t="s">
        <v>98</v>
      </c>
      <c r="C173" s="10">
        <v>294435.8</v>
      </c>
      <c r="D173" s="10"/>
      <c r="E173" s="10">
        <f t="shared" si="11"/>
        <v>294435.8</v>
      </c>
    </row>
    <row r="174" spans="1:5" ht="12.75" customHeight="1" x14ac:dyDescent="0.2">
      <c r="A174" s="24"/>
      <c r="B174" s="1" t="s">
        <v>147</v>
      </c>
      <c r="C174" s="10">
        <v>829520.6</v>
      </c>
      <c r="D174" s="10"/>
      <c r="E174" s="10">
        <f t="shared" si="11"/>
        <v>829520.6</v>
      </c>
    </row>
    <row r="175" spans="1:5" ht="12.75" customHeight="1" x14ac:dyDescent="0.2">
      <c r="A175" s="24"/>
      <c r="B175" s="1" t="s">
        <v>99</v>
      </c>
      <c r="C175" s="10">
        <v>451231</v>
      </c>
      <c r="D175" s="10"/>
      <c r="E175" s="10">
        <f t="shared" si="11"/>
        <v>451231</v>
      </c>
    </row>
    <row r="176" spans="1:5" ht="12.75" customHeight="1" x14ac:dyDescent="0.2">
      <c r="A176" s="24"/>
      <c r="B176" s="1" t="s">
        <v>107</v>
      </c>
      <c r="C176" s="10">
        <v>170008.71</v>
      </c>
      <c r="D176" s="10"/>
      <c r="E176" s="10">
        <f t="shared" si="11"/>
        <v>170008.71</v>
      </c>
    </row>
    <row r="177" spans="1:5" ht="12.75" customHeight="1" x14ac:dyDescent="0.2">
      <c r="A177" s="24"/>
      <c r="B177" s="1" t="s">
        <v>139</v>
      </c>
      <c r="C177" s="10">
        <v>182841.45</v>
      </c>
      <c r="D177" s="10"/>
      <c r="E177" s="10">
        <f t="shared" si="11"/>
        <v>182841.45</v>
      </c>
    </row>
    <row r="178" spans="1:5" ht="13.5" customHeight="1" x14ac:dyDescent="0.2">
      <c r="A178" s="24"/>
      <c r="B178" s="1" t="s">
        <v>100</v>
      </c>
      <c r="C178" s="10">
        <v>324670.56</v>
      </c>
      <c r="D178" s="10"/>
      <c r="E178" s="10">
        <f t="shared" si="11"/>
        <v>324670.56</v>
      </c>
    </row>
    <row r="179" spans="1:5" ht="13.5" customHeight="1" x14ac:dyDescent="0.2">
      <c r="A179" s="24"/>
      <c r="B179" s="1" t="s">
        <v>101</v>
      </c>
      <c r="C179" s="10">
        <v>666745.53</v>
      </c>
      <c r="D179" s="10"/>
      <c r="E179" s="10">
        <f t="shared" si="11"/>
        <v>666745.53</v>
      </c>
    </row>
    <row r="180" spans="1:5" ht="13.5" customHeight="1" x14ac:dyDescent="0.2">
      <c r="A180" s="24"/>
      <c r="B180" s="1" t="s">
        <v>102</v>
      </c>
      <c r="C180" s="10">
        <v>1951745.12</v>
      </c>
      <c r="D180" s="10"/>
      <c r="E180" s="10">
        <f t="shared" si="11"/>
        <v>1951745.12</v>
      </c>
    </row>
    <row r="181" spans="1:5" ht="13.5" customHeight="1" x14ac:dyDescent="0.2">
      <c r="A181" s="24"/>
      <c r="B181" s="1" t="s">
        <v>103</v>
      </c>
      <c r="C181" s="10">
        <v>8966450.9100000001</v>
      </c>
      <c r="D181" s="10"/>
      <c r="E181" s="10">
        <f t="shared" si="11"/>
        <v>8966450.9100000001</v>
      </c>
    </row>
    <row r="182" spans="1:5" ht="12.75" customHeight="1" x14ac:dyDescent="0.2">
      <c r="A182" s="13"/>
      <c r="B182" s="12" t="s">
        <v>122</v>
      </c>
      <c r="C182" s="14">
        <f>SUM(C168:C181)</f>
        <v>16776446.949999999</v>
      </c>
      <c r="D182" s="14">
        <f>SUM(D168:D181)</f>
        <v>0</v>
      </c>
      <c r="E182" s="14">
        <f>SUM(E168:E181)</f>
        <v>16776446.949999999</v>
      </c>
    </row>
    <row r="183" spans="1:5" ht="15" x14ac:dyDescent="0.2">
      <c r="A183" s="18"/>
      <c r="B183" s="19" t="s">
        <v>123</v>
      </c>
      <c r="C183" s="20">
        <f>C49+C63+C94+C114+C126+C141+C154+C167+C182</f>
        <v>204108737.88999999</v>
      </c>
      <c r="D183" s="20">
        <f>D49+D63+D94+D114+D126+D141+D154+D167+D182</f>
        <v>1479099.9</v>
      </c>
      <c r="E183" s="20">
        <f>E49+E63+E94+E114+E126+E141+E154+E167+E182</f>
        <v>202629637.98999998</v>
      </c>
    </row>
    <row r="184" spans="1:5" ht="19.5" customHeight="1" x14ac:dyDescent="0.2">
      <c r="A184" s="25" t="s">
        <v>183</v>
      </c>
      <c r="B184" s="25"/>
    </row>
    <row r="185" spans="1:5" x14ac:dyDescent="0.2">
      <c r="A185" s="26" t="s">
        <v>184</v>
      </c>
      <c r="B185" s="26"/>
      <c r="C185" s="2"/>
      <c r="E185" s="10"/>
    </row>
    <row r="186" spans="1:5" x14ac:dyDescent="0.2">
      <c r="A186" s="26" t="s">
        <v>185</v>
      </c>
      <c r="B186" s="26"/>
      <c r="C186" s="2"/>
      <c r="E186" s="10"/>
    </row>
    <row r="187" spans="1:5" x14ac:dyDescent="0.2">
      <c r="A187" s="26" t="s">
        <v>186</v>
      </c>
      <c r="B187" s="26"/>
      <c r="C187" s="2"/>
      <c r="E187" s="10"/>
    </row>
    <row r="188" spans="1:5" x14ac:dyDescent="0.2">
      <c r="A188" s="26"/>
      <c r="B188" s="26"/>
      <c r="C188" s="2"/>
      <c r="E188" s="10"/>
    </row>
    <row r="189" spans="1:5" x14ac:dyDescent="0.2">
      <c r="A189" s="21"/>
      <c r="B189" s="2"/>
      <c r="C189" s="2"/>
      <c r="D189" s="2"/>
      <c r="E189" s="10"/>
    </row>
    <row r="190" spans="1:5" ht="20.25" x14ac:dyDescent="0.3">
      <c r="B190" s="22" t="s">
        <v>110</v>
      </c>
      <c r="C190" s="22"/>
      <c r="D190" s="22"/>
    </row>
  </sheetData>
  <mergeCells count="15">
    <mergeCell ref="B190:D190"/>
    <mergeCell ref="A7:A48"/>
    <mergeCell ref="A50:A62"/>
    <mergeCell ref="A64:A93"/>
    <mergeCell ref="A96:A113"/>
    <mergeCell ref="A115:A125"/>
    <mergeCell ref="A127:A140"/>
    <mergeCell ref="A142:A153"/>
    <mergeCell ref="A155:A166"/>
    <mergeCell ref="A184:B184"/>
    <mergeCell ref="A168:A181"/>
    <mergeCell ref="A185:B185"/>
    <mergeCell ref="A186:B186"/>
    <mergeCell ref="A187:B187"/>
    <mergeCell ref="A188:B188"/>
  </mergeCells>
  <printOptions horizontalCentered="1"/>
  <pageMargins left="0.25" right="0.25" top="0.75" bottom="0.75" header="0.3" footer="0.3"/>
  <pageSetup scale="54" fitToHeight="0" orientation="portrait" verticalDpi="599" r:id="rId1"/>
  <headerFooter>
    <oddHeader>&amp;C&amp;"Arial,Negrita"&amp;14&amp;K03+000Seguro Nacional de Salud (SeNaSa
Gerencia Financiera</oddHeader>
  </headerFooter>
  <rowBreaks count="1" manualBreakCount="1">
    <brk id="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SIRS</vt:lpstr>
      <vt:lpstr>'PAGOS SIRS'!Área_de_impresión</vt:lpstr>
    </vt:vector>
  </TitlesOfParts>
  <Company>senasa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Confesor Mancebo</dc:creator>
  <cp:lastModifiedBy>Linabel Luciano</cp:lastModifiedBy>
  <cp:lastPrinted>2015-06-15T21:08:37Z</cp:lastPrinted>
  <dcterms:created xsi:type="dcterms:W3CDTF">2009-09-11T15:21:53Z</dcterms:created>
  <dcterms:modified xsi:type="dcterms:W3CDTF">2017-05-09T13:24:29Z</dcterms:modified>
</cp:coreProperties>
</file>