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ciano\Desktop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G11" i="1"/>
  <c r="E11" i="1"/>
  <c r="C11" i="1"/>
  <c r="J10" i="1"/>
  <c r="I10" i="1"/>
  <c r="G10" i="1"/>
  <c r="E10" i="1"/>
  <c r="C10" i="1"/>
  <c r="J9" i="1"/>
  <c r="I9" i="1"/>
  <c r="G9" i="1"/>
  <c r="E9" i="1"/>
  <c r="C9" i="1"/>
</calcChain>
</file>

<file path=xl/sharedStrings.xml><?xml version="1.0" encoding="utf-8"?>
<sst xmlns="http://schemas.openxmlformats.org/spreadsheetml/2006/main" count="21" uniqueCount="18">
  <si>
    <t>I-COBERTURA DE AFILIACIÓN</t>
  </si>
  <si>
    <t>Tabla No. 1.1</t>
  </si>
  <si>
    <t xml:space="preserve">INCREMENTO PORCENTUAL DE LA POBLACIÓN AFILIADA A SeNaSa, SEGÚN RÉGIMEN, (Julio a Septiembre,  2018)                                         </t>
  </si>
  <si>
    <t>Mes</t>
  </si>
  <si>
    <t>Población afiliada / Incremento %</t>
  </si>
  <si>
    <t>Total de afiliados</t>
  </si>
  <si>
    <t>Subsidiado</t>
  </si>
  <si>
    <t>Incremento Porcentual (1)</t>
  </si>
  <si>
    <t>Contributivo</t>
  </si>
  <si>
    <t xml:space="preserve">Plan Pensionados y  Jubilados </t>
  </si>
  <si>
    <t>Plan Especial de Salud</t>
  </si>
  <si>
    <t>Julio</t>
  </si>
  <si>
    <t>Agosto</t>
  </si>
  <si>
    <t>Septiembre</t>
  </si>
  <si>
    <r>
      <t xml:space="preserve">Fuente: </t>
    </r>
    <r>
      <rPr>
        <sz val="10"/>
        <color theme="1"/>
        <rFont val="Calibri"/>
        <family val="2"/>
        <scheme val="minor"/>
      </rPr>
      <t>Cartera de afiliados / data warehouse, Unidad de Gestión Estadística / Gerencia de Planificacón y Calidad. Fecha : 11/10/2018</t>
    </r>
  </si>
  <si>
    <t>1) El incremento porcentual se ha calculado con la siguiente formula: IP=(Vf-Vi)/Vi*100</t>
  </si>
  <si>
    <t>Seguro Nacional de Salud</t>
  </si>
  <si>
    <t xml:space="preserve">                1.1-POBLACIÓN TOTAL AFILIADA POR RÉGIMEN Y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</si>
</sst>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B0F0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5" fillId="3" borderId="5" xfId="0" applyFont="1" applyFill="1" applyBorder="1" applyAlignment="1">
      <alignment horizontal="center" vertical="center" wrapText="1"/>
    </xf>
    <xf numFmtId="0" fontId="6" fillId="0" borderId="5" xfId="0" applyFont="1" applyBorder="1"/>
    <xf numFmtId="3" fontId="6" fillId="0" borderId="5" xfId="0" applyNumberFormat="1" applyFont="1" applyBorder="1"/>
    <xf numFmtId="10" fontId="6" fillId="0" borderId="5" xfId="2" applyNumberFormat="1" applyFont="1" applyBorder="1" applyAlignment="1"/>
    <xf numFmtId="10" fontId="6" fillId="0" borderId="5" xfId="2" applyNumberFormat="1" applyFont="1" applyBorder="1"/>
    <xf numFmtId="3" fontId="0" fillId="0" borderId="0" xfId="0" applyNumberFormat="1"/>
    <xf numFmtId="9" fontId="0" fillId="0" borderId="0" xfId="2" applyFont="1"/>
    <xf numFmtId="164" fontId="0" fillId="0" borderId="0" xfId="2" applyNumberFormat="1" applyFont="1"/>
    <xf numFmtId="165" fontId="0" fillId="0" borderId="0" xfId="1" applyNumberFormat="1" applyFont="1"/>
    <xf numFmtId="0" fontId="3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9526</xdr:rowOff>
    </xdr:from>
    <xdr:to>
      <xdr:col>1</xdr:col>
      <xdr:colOff>685800</xdr:colOff>
      <xdr:row>4</xdr:row>
      <xdr:rowOff>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9526"/>
          <a:ext cx="1447799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1" sqref="L11"/>
    </sheetView>
  </sheetViews>
  <sheetFormatPr baseColWidth="10" defaultRowHeight="15" x14ac:dyDescent="0.25"/>
  <cols>
    <col min="10" max="10" width="8.85546875" customWidth="1"/>
  </cols>
  <sheetData>
    <row r="1" spans="1:10" ht="18.75" x14ac:dyDescent="0.3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8.5" x14ac:dyDescent="0.4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1" x14ac:dyDescent="0.35">
      <c r="A3" s="19" t="s">
        <v>17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1" x14ac:dyDescent="0.3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0" t="s">
        <v>1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x14ac:dyDescent="0.25">
      <c r="A6" s="21" t="s">
        <v>2</v>
      </c>
      <c r="B6" s="22"/>
      <c r="C6" s="22"/>
      <c r="D6" s="22"/>
      <c r="E6" s="22"/>
      <c r="F6" s="22"/>
      <c r="G6" s="22"/>
      <c r="H6" s="22"/>
      <c r="I6" s="22"/>
      <c r="J6" s="23"/>
    </row>
    <row r="7" spans="1:10" x14ac:dyDescent="0.25">
      <c r="A7" s="24" t="s">
        <v>3</v>
      </c>
      <c r="B7" s="25" t="s">
        <v>4</v>
      </c>
      <c r="C7" s="26"/>
      <c r="D7" s="26"/>
      <c r="E7" s="26"/>
      <c r="F7" s="26"/>
      <c r="G7" s="26"/>
      <c r="H7" s="26"/>
      <c r="I7" s="27"/>
      <c r="J7" s="24" t="s">
        <v>5</v>
      </c>
    </row>
    <row r="8" spans="1:10" ht="38.25" x14ac:dyDescent="0.25">
      <c r="A8" s="24"/>
      <c r="B8" s="1" t="s">
        <v>6</v>
      </c>
      <c r="C8" s="1" t="s">
        <v>7</v>
      </c>
      <c r="D8" s="1" t="s">
        <v>8</v>
      </c>
      <c r="E8" s="1" t="s">
        <v>7</v>
      </c>
      <c r="F8" s="1" t="s">
        <v>9</v>
      </c>
      <c r="G8" s="1" t="s">
        <v>7</v>
      </c>
      <c r="H8" s="1" t="s">
        <v>10</v>
      </c>
      <c r="I8" s="1" t="s">
        <v>7</v>
      </c>
      <c r="J8" s="24"/>
    </row>
    <row r="9" spans="1:10" x14ac:dyDescent="0.25">
      <c r="A9" s="2" t="s">
        <v>11</v>
      </c>
      <c r="B9" s="3">
        <v>3525737</v>
      </c>
      <c r="C9" s="4">
        <f>(B9-3551937)/B9</f>
        <v>-7.4310704400243127E-3</v>
      </c>
      <c r="D9" s="3">
        <v>1091651</v>
      </c>
      <c r="E9" s="4">
        <f>(D9-1079413)/D9</f>
        <v>1.1210542563511599E-2</v>
      </c>
      <c r="F9" s="3">
        <v>8945</v>
      </c>
      <c r="G9" s="4">
        <f>(F9-9049)/F9</f>
        <v>-1.1626607043040804E-2</v>
      </c>
      <c r="H9" s="3">
        <v>51477</v>
      </c>
      <c r="I9" s="4">
        <f>(H9-52182)/H9</f>
        <v>-1.3695436797016142E-2</v>
      </c>
      <c r="J9" s="3">
        <f>B9+D9+F9+H9</f>
        <v>4677810</v>
      </c>
    </row>
    <row r="10" spans="1:10" x14ac:dyDescent="0.25">
      <c r="A10" s="2" t="s">
        <v>12</v>
      </c>
      <c r="B10" s="3">
        <v>3552024</v>
      </c>
      <c r="C10" s="5">
        <f>((B10-B9)/B9)</f>
        <v>7.4557461319434771E-3</v>
      </c>
      <c r="D10" s="3">
        <v>1114477</v>
      </c>
      <c r="E10" s="5">
        <f>((D10-D9)/D9)</f>
        <v>2.0909613053988866E-2</v>
      </c>
      <c r="F10" s="3">
        <v>8948</v>
      </c>
      <c r="G10" s="5">
        <f>((F10-F9)/F9)</f>
        <v>3.353828954723309E-4</v>
      </c>
      <c r="H10" s="3">
        <v>52347</v>
      </c>
      <c r="I10" s="5">
        <f>((H10-H9)/H9)</f>
        <v>1.6900751792062473E-2</v>
      </c>
      <c r="J10" s="3">
        <f>B10+D10+F10+H10</f>
        <v>4727796</v>
      </c>
    </row>
    <row r="11" spans="1:10" ht="21.75" customHeight="1" x14ac:dyDescent="0.25">
      <c r="A11" s="2" t="s">
        <v>13</v>
      </c>
      <c r="B11" s="3">
        <v>3561837</v>
      </c>
      <c r="C11" s="5">
        <f>((B11-B10)/B10)</f>
        <v>2.7626502523631596E-3</v>
      </c>
      <c r="D11" s="3">
        <v>1130696</v>
      </c>
      <c r="E11" s="5">
        <f>((D11-D10)/D10)</f>
        <v>1.4553014553014554E-2</v>
      </c>
      <c r="F11" s="3">
        <v>8960</v>
      </c>
      <c r="G11" s="5">
        <f>((F11-F10)/F10)</f>
        <v>1.3410818059901655E-3</v>
      </c>
      <c r="H11" s="3">
        <v>52872</v>
      </c>
      <c r="I11" s="5">
        <f>((H11-H10)/H10)</f>
        <v>1.0029228035990601E-2</v>
      </c>
      <c r="J11" s="3">
        <f>+H11+B11+D11+F11</f>
        <v>4754365</v>
      </c>
    </row>
    <row r="12" spans="1:10" ht="25.5" customHeight="1" x14ac:dyDescent="0.25">
      <c r="A12" s="11" t="s">
        <v>14</v>
      </c>
      <c r="B12" s="12"/>
      <c r="C12" s="12"/>
      <c r="D12" s="12"/>
      <c r="E12" s="12"/>
      <c r="F12" s="12"/>
      <c r="G12" s="12"/>
      <c r="H12" s="12"/>
      <c r="I12" s="12"/>
      <c r="J12" s="13"/>
    </row>
    <row r="13" spans="1:10" ht="32.25" customHeight="1" x14ac:dyDescent="0.25">
      <c r="A13" s="14" t="s">
        <v>15</v>
      </c>
      <c r="B13" s="15"/>
      <c r="C13" s="15"/>
      <c r="D13" s="15"/>
      <c r="E13" s="15"/>
      <c r="F13" s="15"/>
      <c r="G13" s="15"/>
      <c r="H13" s="15"/>
      <c r="I13" s="15"/>
      <c r="J13" s="16"/>
    </row>
    <row r="14" spans="1:10" x14ac:dyDescent="0.25">
      <c r="B14" s="6"/>
      <c r="C14" s="7"/>
      <c r="D14" s="6"/>
      <c r="E14" s="7"/>
      <c r="F14" s="6"/>
      <c r="G14" s="8"/>
      <c r="H14" s="8"/>
      <c r="I14" s="8"/>
      <c r="J14" s="6"/>
    </row>
    <row r="15" spans="1:10" x14ac:dyDescent="0.25">
      <c r="B15" s="6"/>
      <c r="D15" s="6"/>
    </row>
    <row r="16" spans="1:10" x14ac:dyDescent="0.25">
      <c r="C16" s="6"/>
    </row>
    <row r="17" spans="2:6" x14ac:dyDescent="0.25">
      <c r="B17" s="9"/>
      <c r="C17" s="9"/>
      <c r="D17" s="9"/>
      <c r="E17" s="9"/>
      <c r="F17" s="9"/>
    </row>
    <row r="18" spans="2:6" x14ac:dyDescent="0.25">
      <c r="C18" s="8"/>
    </row>
    <row r="19" spans="2:6" x14ac:dyDescent="0.25">
      <c r="C19" s="8"/>
    </row>
    <row r="20" spans="2:6" x14ac:dyDescent="0.25">
      <c r="C20" s="8"/>
    </row>
  </sheetData>
  <mergeCells count="10">
    <mergeCell ref="A12:J12"/>
    <mergeCell ref="A13:J13"/>
    <mergeCell ref="A1:J1"/>
    <mergeCell ref="A2:J2"/>
    <mergeCell ref="A3:J3"/>
    <mergeCell ref="A5:J5"/>
    <mergeCell ref="A6:J6"/>
    <mergeCell ref="A7:A8"/>
    <mergeCell ref="B7:I7"/>
    <mergeCell ref="J7:J8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Linabel Luciano</dc:creator>
  <cp:lastModifiedBy>Linabel Luciano</cp:lastModifiedBy>
  <cp:lastPrinted>2018-10-29T13:13:27Z</cp:lastPrinted>
  <dcterms:created xsi:type="dcterms:W3CDTF">2018-10-29T12:24:35Z</dcterms:created>
  <dcterms:modified xsi:type="dcterms:W3CDTF">2018-10-29T13:13:39Z</dcterms:modified>
</cp:coreProperties>
</file>