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6C.2 Servicio Permanente de Información Pública Sección de la Transparencia Web 2019\Abril\"/>
    </mc:Choice>
  </mc:AlternateContent>
  <bookViews>
    <workbookView xWindow="45" yWindow="0" windowWidth="15210" windowHeight="7755" tabRatio="527"/>
  </bookViews>
  <sheets>
    <sheet name="General" sheetId="1" r:id="rId1"/>
    <sheet name="Subsidiado" sheetId="2" state="hidden" r:id="rId2"/>
    <sheet name="Contributivo" sheetId="3" state="hidden" r:id="rId3"/>
  </sheets>
  <calcPr calcId="162913"/>
</workbook>
</file>

<file path=xl/calcChain.xml><?xml version="1.0" encoding="utf-8"?>
<calcChain xmlns="http://schemas.openxmlformats.org/spreadsheetml/2006/main">
  <c r="G8" i="1" l="1"/>
  <c r="I9" i="1" l="1"/>
  <c r="I10" i="1"/>
  <c r="C8" i="1" l="1"/>
  <c r="C10" i="1" l="1"/>
  <c r="G10" i="1"/>
  <c r="C9" i="1"/>
  <c r="G9" i="1" l="1"/>
  <c r="J9" i="1" l="1"/>
  <c r="J10" i="1"/>
  <c r="E8" i="1" l="1"/>
  <c r="J8" i="1"/>
  <c r="E9" i="1" l="1"/>
  <c r="E10" i="1"/>
</calcChain>
</file>

<file path=xl/sharedStrings.xml><?xml version="1.0" encoding="utf-8"?>
<sst xmlns="http://schemas.openxmlformats.org/spreadsheetml/2006/main" count="208" uniqueCount="109">
  <si>
    <t>Mes</t>
  </si>
  <si>
    <t>Total general</t>
  </si>
  <si>
    <t>2013, Enero</t>
  </si>
  <si>
    <t>2013, Febrero</t>
  </si>
  <si>
    <t>2013, Marzo</t>
  </si>
  <si>
    <t>2013, Abril</t>
  </si>
  <si>
    <t>2013, Mayo</t>
  </si>
  <si>
    <t>2013, Junio</t>
  </si>
  <si>
    <t>Titular</t>
  </si>
  <si>
    <t>Dependiente</t>
  </si>
  <si>
    <t>Rango Edad</t>
  </si>
  <si>
    <t>Femenino</t>
  </si>
  <si>
    <t>Masculino</t>
  </si>
  <si>
    <t>Fuera de Rango</t>
  </si>
  <si>
    <t>De 0 a 1 año</t>
  </si>
  <si>
    <t>De 2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</si>
  <si>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</si>
  <si>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</si>
  <si>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</si>
  <si>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</si>
  <si>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</si>
  <si>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</si>
  <si>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</si>
  <si>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</si>
  <si>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</si>
  <si>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</si>
  <si>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</si>
  <si>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</si>
  <si>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</si>
  <si>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</si>
  <si>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</si>
  <si>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</si>
  <si>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85 o mas</t>
  </si>
  <si>
    <t>Region</t>
  </si>
  <si>
    <t>Provincia</t>
  </si>
  <si>
    <t>REGION 0</t>
  </si>
  <si>
    <t>DISTRITO NACIONAL</t>
  </si>
  <si>
    <t>MONTE PLATA</t>
  </si>
  <si>
    <t>SANTO DOMINGO</t>
  </si>
  <si>
    <t>Total REGION 0</t>
  </si>
  <si>
    <t>REGION I</t>
  </si>
  <si>
    <t>PERAVIA</t>
  </si>
  <si>
    <t>SAN CRISTOBAL</t>
  </si>
  <si>
    <t>SAN JOSE DE OCOA</t>
  </si>
  <si>
    <t>Total REGION I</t>
  </si>
  <si>
    <t>REGION II</t>
  </si>
  <si>
    <t>ESPAILLAT</t>
  </si>
  <si>
    <t>PUERTO PLATA</t>
  </si>
  <si>
    <t>SANTIAGO DE LOS CABALLEROS</t>
  </si>
  <si>
    <t>Total REGION II</t>
  </si>
  <si>
    <t>REGION III</t>
  </si>
  <si>
    <t>DUARTE</t>
  </si>
  <si>
    <t>HERMANA MIRABAL</t>
  </si>
  <si>
    <t>MARIA TRINIDAD SANCHEZ</t>
  </si>
  <si>
    <t>SAMANA</t>
  </si>
  <si>
    <t>Total REGION III</t>
  </si>
  <si>
    <t>REGION IV</t>
  </si>
  <si>
    <t>BAHORUCO</t>
  </si>
  <si>
    <t>BARAHONA</t>
  </si>
  <si>
    <t>INDEPENDENCIA</t>
  </si>
  <si>
    <t>PEDERNALES</t>
  </si>
  <si>
    <t>Total REGION IV</t>
  </si>
  <si>
    <t>REGION V</t>
  </si>
  <si>
    <t>EL SEYBO</t>
  </si>
  <si>
    <t>HATO MAYOR DEL REY</t>
  </si>
  <si>
    <t>LA ALTAGRACIA</t>
  </si>
  <si>
    <t>LA ROMANA</t>
  </si>
  <si>
    <t>SAN PEDRO DE MACORIS</t>
  </si>
  <si>
    <t>Total REGION V</t>
  </si>
  <si>
    <t>REGION VI</t>
  </si>
  <si>
    <t>AZUA</t>
  </si>
  <si>
    <t>ELIAS PIÑA</t>
  </si>
  <si>
    <t>SAN JUAN DE LA MAGUANA</t>
  </si>
  <si>
    <t>Total REGION VI</t>
  </si>
  <si>
    <t>REGION VII</t>
  </si>
  <si>
    <t>DAJABON</t>
  </si>
  <si>
    <t>MONTECRISTI</t>
  </si>
  <si>
    <t>SANTIAGO RODRIGUEZ</t>
  </si>
  <si>
    <t>VALVERDE</t>
  </si>
  <si>
    <t>Total REGION VII</t>
  </si>
  <si>
    <t>REGION VIII</t>
  </si>
  <si>
    <t>LA VEGA</t>
  </si>
  <si>
    <t>MONSEÑOR NOUEL</t>
  </si>
  <si>
    <t>SANCHEZ RAMIREZ</t>
  </si>
  <si>
    <t>Total REGION VIII</t>
  </si>
  <si>
    <t>1.2.4</t>
  </si>
  <si>
    <t>1.2.5</t>
  </si>
  <si>
    <t>1.3.1</t>
  </si>
  <si>
    <t>1.3.2</t>
  </si>
  <si>
    <t>1.3.3</t>
  </si>
  <si>
    <t>Tabla</t>
  </si>
  <si>
    <t>a junio 2013</t>
  </si>
  <si>
    <t>Subsidiado</t>
  </si>
  <si>
    <t>Total de afiliados</t>
  </si>
  <si>
    <t>Contributivo</t>
  </si>
  <si>
    <t xml:space="preserve">Plan Pensionados y  Jubilados </t>
  </si>
  <si>
    <t>Población afiliada / Incremento %</t>
  </si>
  <si>
    <t>Incremento Porcentual (1)</t>
  </si>
  <si>
    <t>Tabla No. 1.1</t>
  </si>
  <si>
    <t>I-COBERTURA DE AFILIACIÓN</t>
  </si>
  <si>
    <t>1.1-POBLACIÓN TOTAL AFILIADA POR RÉGIMEN Y PLAN</t>
  </si>
  <si>
    <t>1) El incremento porcentual se ha calculado con la siguiente formula: IP=(Vf-Vi)/Vi*100</t>
  </si>
  <si>
    <t>Enero</t>
  </si>
  <si>
    <t>Febrero</t>
  </si>
  <si>
    <t>Marzo</t>
  </si>
  <si>
    <t>Plan Especial de Salud</t>
  </si>
  <si>
    <t xml:space="preserve">INCREMENTO PORCENTUAL DE LA POBLACIÓN AFILIADA A SeNaSa, SEGÚN RÉGIMEN, (enero a marzo,  2019)                                         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</si>
  <si>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Planificacón y Desarrollo.</t>
    </r>
  </si>
  <si>
    <t>Seguro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</si>
</sst>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3" xfId="0" applyBorder="1"/>
    <xf numFmtId="3" fontId="0" fillId="2" borderId="1" xfId="0" applyNumberFormat="1" applyFill="1" applyBorder="1"/>
    <xf numFmtId="3" fontId="0" fillId="2" borderId="2" xfId="0" applyNumberFormat="1" applyFill="1" applyBorder="1"/>
    <xf numFmtId="0" fontId="0" fillId="0" borderId="6" xfId="0" applyBorder="1"/>
    <xf numFmtId="0" fontId="0" fillId="2" borderId="7" xfId="0" applyFill="1" applyBorder="1"/>
    <xf numFmtId="0" fontId="0" fillId="2" borderId="2" xfId="0" applyFill="1" applyBorder="1"/>
    <xf numFmtId="3" fontId="1" fillId="2" borderId="2" xfId="0" applyNumberFormat="1" applyFont="1" applyFill="1" applyBorder="1"/>
    <xf numFmtId="3" fontId="1" fillId="2" borderId="1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0" fillId="0" borderId="1" xfId="0" applyNumberFormat="1" applyBorder="1"/>
    <xf numFmtId="0" fontId="4" fillId="0" borderId="1" xfId="0" applyFont="1" applyBorder="1"/>
    <xf numFmtId="3" fontId="4" fillId="0" borderId="1" xfId="0" applyNumberFormat="1" applyFont="1" applyBorder="1"/>
    <xf numFmtId="10" fontId="4" fillId="0" borderId="1" xfId="1" applyNumberFormat="1" applyFont="1" applyBorder="1"/>
    <xf numFmtId="9" fontId="0" fillId="0" borderId="0" xfId="1" applyFont="1"/>
    <xf numFmtId="165" fontId="0" fillId="0" borderId="0" xfId="1" applyNumberFormat="1" applyFont="1"/>
    <xf numFmtId="0" fontId="0" fillId="0" borderId="0" xfId="0"/>
    <xf numFmtId="166" fontId="0" fillId="0" borderId="0" xfId="2" applyNumberFormat="1" applyFont="1"/>
    <xf numFmtId="10" fontId="4" fillId="0" borderId="1" xfId="1" applyNumberFormat="1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E5"/>
      <color rgb="FF1A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19050</xdr:rowOff>
    </xdr:from>
    <xdr:to>
      <xdr:col>1</xdr:col>
      <xdr:colOff>523876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9050"/>
          <a:ext cx="106680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A4" sqref="A4:J4"/>
    </sheetView>
  </sheetViews>
  <sheetFormatPr baseColWidth="10" defaultRowHeight="15" x14ac:dyDescent="0.25"/>
  <cols>
    <col min="1" max="1" width="9.85546875" customWidth="1"/>
    <col min="2" max="2" width="12.140625" customWidth="1"/>
    <col min="3" max="3" width="13.85546875" style="5" customWidth="1"/>
    <col min="4" max="4" width="12.7109375" customWidth="1"/>
    <col min="5" max="5" width="14.42578125" style="5" customWidth="1"/>
    <col min="6" max="6" width="16.7109375" customWidth="1"/>
    <col min="7" max="7" width="14" style="5" customWidth="1"/>
    <col min="8" max="9" width="14" style="28" customWidth="1"/>
    <col min="10" max="10" width="11.85546875" customWidth="1"/>
  </cols>
  <sheetData>
    <row r="1" spans="1:11" s="28" customFormat="1" ht="15.75" x14ac:dyDescent="0.25">
      <c r="A1" s="50" t="s">
        <v>108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s="5" customFormat="1" ht="31.5" customHeight="1" x14ac:dyDescent="0.45">
      <c r="A2" s="51" t="s">
        <v>99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s="5" customFormat="1" ht="28.5" customHeight="1" x14ac:dyDescent="0.35">
      <c r="A3" s="52" t="s">
        <v>100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5" customFormat="1" ht="15.75" customHeight="1" x14ac:dyDescent="0.25">
      <c r="A4" s="53" t="s">
        <v>98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24" customHeight="1" x14ac:dyDescent="0.25">
      <c r="A5" s="41" t="s">
        <v>106</v>
      </c>
      <c r="B5" s="42"/>
      <c r="C5" s="42"/>
      <c r="D5" s="42"/>
      <c r="E5" s="42"/>
      <c r="F5" s="42"/>
      <c r="G5" s="42"/>
      <c r="H5" s="42"/>
      <c r="I5" s="42"/>
      <c r="J5" s="43"/>
    </row>
    <row r="6" spans="1:11" ht="22.5" customHeight="1" x14ac:dyDescent="0.25">
      <c r="A6" s="40" t="s">
        <v>0</v>
      </c>
      <c r="B6" s="44" t="s">
        <v>96</v>
      </c>
      <c r="C6" s="45"/>
      <c r="D6" s="45"/>
      <c r="E6" s="45"/>
      <c r="F6" s="45"/>
      <c r="G6" s="45"/>
      <c r="H6" s="45"/>
      <c r="I6" s="46"/>
      <c r="J6" s="40" t="s">
        <v>93</v>
      </c>
    </row>
    <row r="7" spans="1:11" ht="33.75" customHeight="1" x14ac:dyDescent="0.25">
      <c r="A7" s="40"/>
      <c r="B7" s="31" t="s">
        <v>92</v>
      </c>
      <c r="C7" s="31" t="s">
        <v>97</v>
      </c>
      <c r="D7" s="31" t="s">
        <v>94</v>
      </c>
      <c r="E7" s="31" t="s">
        <v>97</v>
      </c>
      <c r="F7" s="33" t="s">
        <v>105</v>
      </c>
      <c r="G7" s="31" t="s">
        <v>97</v>
      </c>
      <c r="H7" s="33" t="s">
        <v>95</v>
      </c>
      <c r="I7" s="32" t="s">
        <v>97</v>
      </c>
      <c r="J7" s="40"/>
    </row>
    <row r="8" spans="1:11" ht="20.100000000000001" customHeight="1" x14ac:dyDescent="0.25">
      <c r="A8" s="23" t="s">
        <v>102</v>
      </c>
      <c r="B8" s="24">
        <v>3594499</v>
      </c>
      <c r="C8" s="30">
        <f>(B8-3344477)/B8</f>
        <v>6.9556842274820493E-2</v>
      </c>
      <c r="D8" s="24">
        <v>1173911</v>
      </c>
      <c r="E8" s="30">
        <f>(D8-764132)/D8</f>
        <v>0.34907160764316886</v>
      </c>
      <c r="F8" s="24">
        <v>54199</v>
      </c>
      <c r="G8" s="30">
        <f>(F8-9501)/F8</f>
        <v>0.82470156275946049</v>
      </c>
      <c r="H8" s="24">
        <v>8882</v>
      </c>
      <c r="I8" s="30"/>
      <c r="J8" s="24">
        <f>B8+D8+F8+H8</f>
        <v>4831491</v>
      </c>
    </row>
    <row r="9" spans="1:11" ht="20.100000000000001" customHeight="1" x14ac:dyDescent="0.25">
      <c r="A9" s="23" t="s">
        <v>103</v>
      </c>
      <c r="B9" s="24">
        <v>3601347</v>
      </c>
      <c r="C9" s="25">
        <f>((B9-B8)/B8)</f>
        <v>1.9051333718551598E-3</v>
      </c>
      <c r="D9" s="24">
        <v>1186843</v>
      </c>
      <c r="E9" s="25">
        <f>((D9-D8)/D8)</f>
        <v>1.1016167324439417E-2</v>
      </c>
      <c r="F9" s="24">
        <v>54679</v>
      </c>
      <c r="G9" s="25">
        <f>((F9-F8)/F8)</f>
        <v>8.8562519603682718E-3</v>
      </c>
      <c r="H9" s="24">
        <v>8892</v>
      </c>
      <c r="I9" s="30">
        <f t="shared" ref="I9:I10" si="0">(H9-10540)/H9</f>
        <v>-0.18533513270355376</v>
      </c>
      <c r="J9" s="24">
        <f>B9+D9+F9+H9</f>
        <v>4851761</v>
      </c>
      <c r="K9" s="4"/>
    </row>
    <row r="10" spans="1:11" ht="20.100000000000001" customHeight="1" x14ac:dyDescent="0.25">
      <c r="A10" s="23" t="s">
        <v>104</v>
      </c>
      <c r="B10" s="24">
        <v>3619498</v>
      </c>
      <c r="C10" s="25">
        <f t="shared" ref="C10" si="1">((B10-B9)/B9)</f>
        <v>5.0400586225098553E-3</v>
      </c>
      <c r="D10" s="24">
        <v>1202361</v>
      </c>
      <c r="E10" s="25">
        <f t="shared" ref="E10" si="2">((D10-D9)/D9)</f>
        <v>1.3075023402421383E-2</v>
      </c>
      <c r="F10" s="24">
        <v>57634</v>
      </c>
      <c r="G10" s="25">
        <f t="shared" ref="G10" si="3">((F10-F9)/F9)</f>
        <v>5.404268549168785E-2</v>
      </c>
      <c r="H10" s="24">
        <v>8894</v>
      </c>
      <c r="I10" s="30">
        <f t="shared" si="0"/>
        <v>-0.18506858556330111</v>
      </c>
      <c r="J10" s="24">
        <f>+H10+B10+D10+F10</f>
        <v>4888387</v>
      </c>
      <c r="K10" s="4"/>
    </row>
    <row r="11" spans="1:11" ht="27.75" customHeight="1" x14ac:dyDescent="0.25">
      <c r="A11" s="34" t="s">
        <v>107</v>
      </c>
      <c r="B11" s="35"/>
      <c r="C11" s="35"/>
      <c r="D11" s="35"/>
      <c r="E11" s="35"/>
      <c r="F11" s="35"/>
      <c r="G11" s="35"/>
      <c r="H11" s="35"/>
      <c r="I11" s="35"/>
      <c r="J11" s="36"/>
      <c r="K11" s="4"/>
    </row>
    <row r="12" spans="1:11" ht="24.75" customHeight="1" x14ac:dyDescent="0.25">
      <c r="A12" s="37" t="s">
        <v>101</v>
      </c>
      <c r="B12" s="38"/>
      <c r="C12" s="38"/>
      <c r="D12" s="38"/>
      <c r="E12" s="38"/>
      <c r="F12" s="38"/>
      <c r="G12" s="38"/>
      <c r="H12" s="38"/>
      <c r="I12" s="38"/>
      <c r="J12" s="39"/>
    </row>
    <row r="13" spans="1:11" x14ac:dyDescent="0.25">
      <c r="B13" s="4"/>
      <c r="C13" s="26"/>
      <c r="D13" s="4"/>
      <c r="E13" s="26"/>
      <c r="F13" s="4"/>
      <c r="G13" s="27"/>
      <c r="H13" s="27"/>
      <c r="I13" s="27"/>
      <c r="J13" s="4"/>
    </row>
    <row r="14" spans="1:11" x14ac:dyDescent="0.25">
      <c r="B14" s="4"/>
      <c r="D14" s="4"/>
    </row>
    <row r="15" spans="1:11" x14ac:dyDescent="0.25">
      <c r="C15" s="4"/>
    </row>
    <row r="16" spans="1:11" x14ac:dyDescent="0.25">
      <c r="B16" s="29"/>
      <c r="C16" s="29"/>
      <c r="D16" s="29"/>
      <c r="E16" s="29"/>
      <c r="F16" s="29"/>
    </row>
    <row r="17" spans="3:3" x14ac:dyDescent="0.25">
      <c r="C17" s="27"/>
    </row>
    <row r="18" spans="3:3" x14ac:dyDescent="0.25">
      <c r="C18" s="27"/>
    </row>
    <row r="19" spans="3:3" x14ac:dyDescent="0.25">
      <c r="C19" s="27"/>
    </row>
  </sheetData>
  <mergeCells count="10">
    <mergeCell ref="A1:J1"/>
    <mergeCell ref="A2:J2"/>
    <mergeCell ref="A11:J11"/>
    <mergeCell ref="A12:J12"/>
    <mergeCell ref="A3:J3"/>
    <mergeCell ref="A6:A7"/>
    <mergeCell ref="J6:J7"/>
    <mergeCell ref="A5:J5"/>
    <mergeCell ref="A4:J4"/>
    <mergeCell ref="B6:I6"/>
  </mergeCells>
  <pageMargins left="0.25" right="0.25" top="0.75" bottom="0.75" header="0.3" footer="0.3"/>
  <pageSetup paperSize="5" scale="120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3"/>
  <sheetViews>
    <sheetView workbookViewId="0">
      <selection activeCell="A59" sqref="A59:A62"/>
    </sheetView>
  </sheetViews>
  <sheetFormatPr baseColWidth="10" defaultRowHeight="15" x14ac:dyDescent="0.25"/>
  <cols>
    <col min="1" max="1" width="22" customWidth="1"/>
    <col min="3" max="3" width="11.42578125" style="5"/>
    <col min="5" max="5" width="12.7109375" bestFit="1" customWidth="1"/>
    <col min="6" max="6" width="12.5703125" bestFit="1" customWidth="1"/>
  </cols>
  <sheetData>
    <row r="4" spans="1:5" ht="15.75" customHeight="1" x14ac:dyDescent="0.25"/>
    <row r="12" spans="1:5" s="5" customFormat="1" x14ac:dyDescent="0.25"/>
    <row r="14" spans="1:5" x14ac:dyDescent="0.25">
      <c r="A14" s="5" t="s">
        <v>90</v>
      </c>
      <c r="B14" s="5" t="s">
        <v>85</v>
      </c>
      <c r="D14" s="5" t="s">
        <v>91</v>
      </c>
      <c r="E14" s="1"/>
    </row>
    <row r="15" spans="1:5" x14ac:dyDescent="0.25">
      <c r="A15" s="8" t="s">
        <v>10</v>
      </c>
      <c r="B15" s="8" t="s">
        <v>11</v>
      </c>
      <c r="C15" s="8"/>
      <c r="D15" s="8" t="s">
        <v>12</v>
      </c>
      <c r="E15" s="8" t="s">
        <v>1</v>
      </c>
    </row>
    <row r="16" spans="1:5" x14ac:dyDescent="0.25">
      <c r="A16" s="6" t="s">
        <v>13</v>
      </c>
      <c r="B16" s="7">
        <v>10</v>
      </c>
      <c r="C16" s="7"/>
      <c r="D16" s="7">
        <v>15</v>
      </c>
      <c r="E16" s="7">
        <v>25</v>
      </c>
    </row>
    <row r="17" spans="1:5" x14ac:dyDescent="0.25">
      <c r="A17" s="6" t="s">
        <v>14</v>
      </c>
      <c r="B17" s="7">
        <v>3756</v>
      </c>
      <c r="C17" s="7"/>
      <c r="D17" s="7">
        <v>3951</v>
      </c>
      <c r="E17" s="7">
        <v>7707</v>
      </c>
    </row>
    <row r="18" spans="1:5" x14ac:dyDescent="0.25">
      <c r="A18" s="6" t="s">
        <v>15</v>
      </c>
      <c r="B18" s="7">
        <v>21824</v>
      </c>
      <c r="C18" s="7"/>
      <c r="D18" s="7">
        <v>23091</v>
      </c>
      <c r="E18" s="7">
        <v>44915</v>
      </c>
    </row>
    <row r="19" spans="1:5" x14ac:dyDescent="0.25">
      <c r="A19" s="6" t="s">
        <v>16</v>
      </c>
      <c r="B19" s="7">
        <v>72237</v>
      </c>
      <c r="C19" s="7"/>
      <c r="D19" s="7">
        <v>75605</v>
      </c>
      <c r="E19" s="7">
        <v>147842</v>
      </c>
    </row>
    <row r="20" spans="1:5" x14ac:dyDescent="0.25">
      <c r="A20" s="6" t="s">
        <v>17</v>
      </c>
      <c r="B20" s="7">
        <v>118299</v>
      </c>
      <c r="C20" s="7"/>
      <c r="D20" s="7">
        <v>122743</v>
      </c>
      <c r="E20" s="7">
        <v>241042</v>
      </c>
    </row>
    <row r="21" spans="1:5" x14ac:dyDescent="0.25">
      <c r="A21" s="6" t="s">
        <v>18</v>
      </c>
      <c r="B21" s="7">
        <v>121261</v>
      </c>
      <c r="C21" s="7"/>
      <c r="D21" s="7">
        <v>122056</v>
      </c>
      <c r="E21" s="7">
        <v>243317</v>
      </c>
    </row>
    <row r="22" spans="1:5" x14ac:dyDescent="0.25">
      <c r="A22" s="6" t="s">
        <v>19</v>
      </c>
      <c r="B22" s="7">
        <v>104544</v>
      </c>
      <c r="C22" s="7"/>
      <c r="D22" s="7">
        <v>77955</v>
      </c>
      <c r="E22" s="7">
        <v>182499</v>
      </c>
    </row>
    <row r="23" spans="1:5" x14ac:dyDescent="0.25">
      <c r="A23" s="6" t="s">
        <v>20</v>
      </c>
      <c r="B23" s="7">
        <v>95124</v>
      </c>
      <c r="C23" s="7"/>
      <c r="D23" s="7">
        <v>64292</v>
      </c>
      <c r="E23" s="7">
        <v>159416</v>
      </c>
    </row>
    <row r="24" spans="1:5" x14ac:dyDescent="0.25">
      <c r="A24" s="6" t="s">
        <v>21</v>
      </c>
      <c r="B24" s="7">
        <v>97363</v>
      </c>
      <c r="C24" s="7"/>
      <c r="D24" s="7">
        <v>63362</v>
      </c>
      <c r="E24" s="7">
        <v>160725</v>
      </c>
    </row>
    <row r="25" spans="1:5" x14ac:dyDescent="0.25">
      <c r="A25" s="6" t="s">
        <v>22</v>
      </c>
      <c r="B25" s="7">
        <v>99177</v>
      </c>
      <c r="C25" s="7"/>
      <c r="D25" s="7">
        <v>67995</v>
      </c>
      <c r="E25" s="7">
        <v>167172</v>
      </c>
    </row>
    <row r="26" spans="1:5" x14ac:dyDescent="0.25">
      <c r="A26" s="6" t="s">
        <v>23</v>
      </c>
      <c r="B26" s="7">
        <v>99972</v>
      </c>
      <c r="C26" s="7"/>
      <c r="D26" s="7">
        <v>72417</v>
      </c>
      <c r="E26" s="7">
        <v>172389</v>
      </c>
    </row>
    <row r="27" spans="1:5" x14ac:dyDescent="0.25">
      <c r="A27" s="6" t="s">
        <v>24</v>
      </c>
      <c r="B27" s="7">
        <v>92361</v>
      </c>
      <c r="C27" s="7"/>
      <c r="D27" s="7">
        <v>70250</v>
      </c>
      <c r="E27" s="7">
        <v>162611</v>
      </c>
    </row>
    <row r="28" spans="1:5" x14ac:dyDescent="0.25">
      <c r="A28" s="6" t="s">
        <v>25</v>
      </c>
      <c r="B28" s="7">
        <v>79904</v>
      </c>
      <c r="C28" s="7"/>
      <c r="D28" s="7">
        <v>62864</v>
      </c>
      <c r="E28" s="7">
        <v>142768</v>
      </c>
    </row>
    <row r="29" spans="1:5" x14ac:dyDescent="0.25">
      <c r="A29" s="6" t="s">
        <v>26</v>
      </c>
      <c r="B29" s="7">
        <v>69313</v>
      </c>
      <c r="C29" s="7"/>
      <c r="D29" s="7">
        <v>54451</v>
      </c>
      <c r="E29" s="7">
        <v>123764</v>
      </c>
    </row>
    <row r="30" spans="1:5" x14ac:dyDescent="0.25">
      <c r="A30" s="6" t="s">
        <v>27</v>
      </c>
      <c r="B30" s="7">
        <v>62003</v>
      </c>
      <c r="C30" s="7"/>
      <c r="D30" s="7">
        <v>47182</v>
      </c>
      <c r="E30" s="7">
        <v>109185</v>
      </c>
    </row>
    <row r="31" spans="1:5" x14ac:dyDescent="0.25">
      <c r="A31" s="6" t="s">
        <v>28</v>
      </c>
      <c r="B31" s="7">
        <v>49147</v>
      </c>
      <c r="C31" s="7"/>
      <c r="D31" s="7">
        <v>39796</v>
      </c>
      <c r="E31" s="7">
        <v>88943</v>
      </c>
    </row>
    <row r="32" spans="1:5" x14ac:dyDescent="0.25">
      <c r="A32" s="6" t="s">
        <v>29</v>
      </c>
      <c r="B32" s="7">
        <v>41967</v>
      </c>
      <c r="C32" s="7"/>
      <c r="D32" s="7">
        <v>33926</v>
      </c>
      <c r="E32" s="7">
        <v>75893</v>
      </c>
    </row>
    <row r="33" spans="1:6" x14ac:dyDescent="0.25">
      <c r="A33" s="6" t="s">
        <v>30</v>
      </c>
      <c r="B33" s="7">
        <v>34144</v>
      </c>
      <c r="C33" s="7"/>
      <c r="D33" s="7">
        <v>25899</v>
      </c>
      <c r="E33" s="7">
        <v>60043</v>
      </c>
    </row>
    <row r="34" spans="1:6" x14ac:dyDescent="0.25">
      <c r="A34" s="6" t="s">
        <v>31</v>
      </c>
      <c r="B34" s="7">
        <v>24280</v>
      </c>
      <c r="C34" s="7"/>
      <c r="D34" s="7">
        <v>20225</v>
      </c>
      <c r="E34" s="7">
        <v>44505</v>
      </c>
    </row>
    <row r="35" spans="1:6" x14ac:dyDescent="0.25">
      <c r="A35" s="6" t="s">
        <v>32</v>
      </c>
      <c r="B35" s="7">
        <v>23400</v>
      </c>
      <c r="C35" s="7"/>
      <c r="D35" s="7">
        <v>20384</v>
      </c>
      <c r="E35" s="7">
        <v>43784</v>
      </c>
    </row>
    <row r="36" spans="1:6" x14ac:dyDescent="0.25">
      <c r="A36" s="9" t="s">
        <v>1</v>
      </c>
      <c r="B36" s="11">
        <v>1310086</v>
      </c>
      <c r="C36" s="11"/>
      <c r="D36" s="11">
        <v>1068459</v>
      </c>
      <c r="E36" s="11">
        <v>2378545</v>
      </c>
    </row>
    <row r="40" spans="1:6" x14ac:dyDescent="0.25">
      <c r="A40" s="5" t="s">
        <v>90</v>
      </c>
      <c r="B40" s="5" t="s">
        <v>86</v>
      </c>
      <c r="D40" s="5" t="s">
        <v>91</v>
      </c>
      <c r="E40" s="2"/>
      <c r="F40" s="2"/>
    </row>
    <row r="41" spans="1:6" x14ac:dyDescent="0.25">
      <c r="A41" s="8" t="s">
        <v>33</v>
      </c>
      <c r="B41" s="8" t="s">
        <v>34</v>
      </c>
      <c r="C41" s="8"/>
      <c r="D41" s="8" t="s">
        <v>8</v>
      </c>
      <c r="E41" s="8" t="s">
        <v>9</v>
      </c>
      <c r="F41" s="8" t="s">
        <v>1</v>
      </c>
    </row>
    <row r="42" spans="1:6" x14ac:dyDescent="0.25">
      <c r="A42" s="47" t="s">
        <v>35</v>
      </c>
      <c r="B42" s="6" t="s">
        <v>36</v>
      </c>
      <c r="C42" s="6"/>
      <c r="D42" s="7">
        <v>98969</v>
      </c>
      <c r="E42" s="7">
        <v>76673</v>
      </c>
      <c r="F42" s="7">
        <v>175642</v>
      </c>
    </row>
    <row r="43" spans="1:6" x14ac:dyDescent="0.25">
      <c r="A43" s="47"/>
      <c r="B43" s="6" t="s">
        <v>37</v>
      </c>
      <c r="C43" s="6"/>
      <c r="D43" s="7">
        <v>45385</v>
      </c>
      <c r="E43" s="7">
        <v>49681</v>
      </c>
      <c r="F43" s="7">
        <v>95066</v>
      </c>
    </row>
    <row r="44" spans="1:6" x14ac:dyDescent="0.25">
      <c r="A44" s="48"/>
      <c r="B44" s="10" t="s">
        <v>38</v>
      </c>
      <c r="C44" s="10"/>
      <c r="D44" s="7">
        <v>236412</v>
      </c>
      <c r="E44" s="7">
        <v>206419</v>
      </c>
      <c r="F44" s="7">
        <v>442831</v>
      </c>
    </row>
    <row r="45" spans="1:6" x14ac:dyDescent="0.25">
      <c r="A45" s="14" t="s">
        <v>39</v>
      </c>
      <c r="B45" s="15"/>
      <c r="C45" s="15"/>
      <c r="D45" s="12">
        <v>380766</v>
      </c>
      <c r="E45" s="11">
        <v>332773</v>
      </c>
      <c r="F45" s="11">
        <v>713539</v>
      </c>
    </row>
    <row r="46" spans="1:6" x14ac:dyDescent="0.25">
      <c r="A46" s="49" t="s">
        <v>40</v>
      </c>
      <c r="B46" s="13" t="s">
        <v>41</v>
      </c>
      <c r="C46" s="13"/>
      <c r="D46" s="7">
        <v>28174</v>
      </c>
      <c r="E46" s="7">
        <v>29618</v>
      </c>
      <c r="F46" s="7">
        <v>57792</v>
      </c>
    </row>
    <row r="47" spans="1:6" x14ac:dyDescent="0.25">
      <c r="A47" s="47"/>
      <c r="B47" s="6" t="s">
        <v>42</v>
      </c>
      <c r="C47" s="6"/>
      <c r="D47" s="7">
        <v>71544</v>
      </c>
      <c r="E47" s="7">
        <v>84707</v>
      </c>
      <c r="F47" s="7">
        <v>156251</v>
      </c>
    </row>
    <row r="48" spans="1:6" x14ac:dyDescent="0.25">
      <c r="A48" s="47"/>
      <c r="B48" s="6" t="s">
        <v>43</v>
      </c>
      <c r="C48" s="6"/>
      <c r="D48" s="7">
        <v>13123</v>
      </c>
      <c r="E48" s="7">
        <v>16214</v>
      </c>
      <c r="F48" s="7">
        <v>29337</v>
      </c>
    </row>
    <row r="49" spans="1:6" x14ac:dyDescent="0.25">
      <c r="A49" s="14" t="s">
        <v>44</v>
      </c>
      <c r="B49" s="15"/>
      <c r="C49" s="15"/>
      <c r="D49" s="12">
        <v>112841</v>
      </c>
      <c r="E49" s="11">
        <v>130539</v>
      </c>
      <c r="F49" s="11">
        <v>243380</v>
      </c>
    </row>
    <row r="50" spans="1:6" x14ac:dyDescent="0.25">
      <c r="A50" s="47" t="s">
        <v>45</v>
      </c>
      <c r="B50" s="6" t="s">
        <v>46</v>
      </c>
      <c r="C50" s="6"/>
      <c r="D50" s="7">
        <v>33532</v>
      </c>
      <c r="E50" s="7">
        <v>27965</v>
      </c>
      <c r="F50" s="7">
        <v>61497</v>
      </c>
    </row>
    <row r="51" spans="1:6" x14ac:dyDescent="0.25">
      <c r="A51" s="47"/>
      <c r="B51" s="6" t="s">
        <v>47</v>
      </c>
      <c r="C51" s="6"/>
      <c r="D51" s="7">
        <v>43964</v>
      </c>
      <c r="E51" s="7">
        <v>28970</v>
      </c>
      <c r="F51" s="7">
        <v>72934</v>
      </c>
    </row>
    <row r="52" spans="1:6" x14ac:dyDescent="0.25">
      <c r="A52" s="47"/>
      <c r="B52" s="6" t="s">
        <v>48</v>
      </c>
      <c r="C52" s="6"/>
      <c r="D52" s="7">
        <v>79607</v>
      </c>
      <c r="E52" s="7">
        <v>56817</v>
      </c>
      <c r="F52" s="7">
        <v>136424</v>
      </c>
    </row>
    <row r="53" spans="1:6" x14ac:dyDescent="0.25">
      <c r="A53" s="14" t="s">
        <v>49</v>
      </c>
      <c r="B53" s="15"/>
      <c r="C53" s="15"/>
      <c r="D53" s="12">
        <v>157103</v>
      </c>
      <c r="E53" s="11">
        <v>113752</v>
      </c>
      <c r="F53" s="11">
        <v>270855</v>
      </c>
    </row>
    <row r="54" spans="1:6" x14ac:dyDescent="0.25">
      <c r="A54" s="47" t="s">
        <v>50</v>
      </c>
      <c r="B54" s="6" t="s">
        <v>51</v>
      </c>
      <c r="C54" s="6"/>
      <c r="D54" s="7">
        <v>50002</v>
      </c>
      <c r="E54" s="7">
        <v>52475</v>
      </c>
      <c r="F54" s="7">
        <v>102477</v>
      </c>
    </row>
    <row r="55" spans="1:6" x14ac:dyDescent="0.25">
      <c r="A55" s="47"/>
      <c r="B55" s="6" t="s">
        <v>52</v>
      </c>
      <c r="C55" s="6"/>
      <c r="D55" s="7">
        <v>19328</v>
      </c>
      <c r="E55" s="7">
        <v>16897</v>
      </c>
      <c r="F55" s="7">
        <v>36225</v>
      </c>
    </row>
    <row r="56" spans="1:6" x14ac:dyDescent="0.25">
      <c r="A56" s="47"/>
      <c r="B56" s="6" t="s">
        <v>53</v>
      </c>
      <c r="C56" s="6"/>
      <c r="D56" s="7">
        <v>29488</v>
      </c>
      <c r="E56" s="7">
        <v>24311</v>
      </c>
      <c r="F56" s="7">
        <v>53799</v>
      </c>
    </row>
    <row r="57" spans="1:6" x14ac:dyDescent="0.25">
      <c r="A57" s="47"/>
      <c r="B57" s="6" t="s">
        <v>54</v>
      </c>
      <c r="C57" s="6"/>
      <c r="D57" s="7">
        <v>16101</v>
      </c>
      <c r="E57" s="7">
        <v>15165</v>
      </c>
      <c r="F57" s="7">
        <v>31266</v>
      </c>
    </row>
    <row r="58" spans="1:6" x14ac:dyDescent="0.25">
      <c r="A58" s="14" t="s">
        <v>55</v>
      </c>
      <c r="B58" s="15"/>
      <c r="C58" s="15"/>
      <c r="D58" s="12">
        <v>114919</v>
      </c>
      <c r="E58" s="11">
        <v>108848</v>
      </c>
      <c r="F58" s="11">
        <v>223767</v>
      </c>
    </row>
    <row r="59" spans="1:6" x14ac:dyDescent="0.25">
      <c r="A59" s="47" t="s">
        <v>56</v>
      </c>
      <c r="B59" s="6" t="s">
        <v>57</v>
      </c>
      <c r="C59" s="6"/>
      <c r="D59" s="7">
        <v>21511</v>
      </c>
      <c r="E59" s="7">
        <v>24878</v>
      </c>
      <c r="F59" s="7">
        <v>46389</v>
      </c>
    </row>
    <row r="60" spans="1:6" x14ac:dyDescent="0.25">
      <c r="A60" s="47"/>
      <c r="B60" s="6" t="s">
        <v>58</v>
      </c>
      <c r="C60" s="6"/>
      <c r="D60" s="7">
        <v>40161</v>
      </c>
      <c r="E60" s="7">
        <v>46395</v>
      </c>
      <c r="F60" s="7">
        <v>86556</v>
      </c>
    </row>
    <row r="61" spans="1:6" x14ac:dyDescent="0.25">
      <c r="A61" s="47"/>
      <c r="B61" s="6" t="s">
        <v>59</v>
      </c>
      <c r="C61" s="6"/>
      <c r="D61" s="7">
        <v>7529</v>
      </c>
      <c r="E61" s="7">
        <v>10502</v>
      </c>
      <c r="F61" s="7">
        <v>18031</v>
      </c>
    </row>
    <row r="62" spans="1:6" x14ac:dyDescent="0.25">
      <c r="A62" s="47"/>
      <c r="B62" s="6" t="s">
        <v>60</v>
      </c>
      <c r="C62" s="6"/>
      <c r="D62" s="7">
        <v>3415</v>
      </c>
      <c r="E62" s="7">
        <v>4623</v>
      </c>
      <c r="F62" s="7">
        <v>8038</v>
      </c>
    </row>
    <row r="63" spans="1:6" x14ac:dyDescent="0.25">
      <c r="A63" s="14" t="s">
        <v>61</v>
      </c>
      <c r="B63" s="15"/>
      <c r="C63" s="15"/>
      <c r="D63" s="12">
        <v>72616</v>
      </c>
      <c r="E63" s="11">
        <v>86398</v>
      </c>
      <c r="F63" s="11">
        <v>159014</v>
      </c>
    </row>
    <row r="64" spans="1:6" x14ac:dyDescent="0.25">
      <c r="A64" s="47" t="s">
        <v>62</v>
      </c>
      <c r="B64" s="6" t="s">
        <v>63</v>
      </c>
      <c r="C64" s="6"/>
      <c r="D64" s="7">
        <v>11728</v>
      </c>
      <c r="E64" s="7">
        <v>11556</v>
      </c>
      <c r="F64" s="7">
        <v>23284</v>
      </c>
    </row>
    <row r="65" spans="1:6" x14ac:dyDescent="0.25">
      <c r="A65" s="47"/>
      <c r="B65" s="6" t="s">
        <v>64</v>
      </c>
      <c r="C65" s="6"/>
      <c r="D65" s="7">
        <v>14681</v>
      </c>
      <c r="E65" s="7">
        <v>16182</v>
      </c>
      <c r="F65" s="7">
        <v>30863</v>
      </c>
    </row>
    <row r="66" spans="1:6" x14ac:dyDescent="0.25">
      <c r="A66" s="47"/>
      <c r="B66" s="6" t="s">
        <v>65</v>
      </c>
      <c r="C66" s="6"/>
      <c r="D66" s="7">
        <v>19832</v>
      </c>
      <c r="E66" s="7">
        <v>12445</v>
      </c>
      <c r="F66" s="7">
        <v>32277</v>
      </c>
    </row>
    <row r="67" spans="1:6" x14ac:dyDescent="0.25">
      <c r="A67" s="47"/>
      <c r="B67" s="6" t="s">
        <v>66</v>
      </c>
      <c r="C67" s="6"/>
      <c r="D67" s="7">
        <v>21674</v>
      </c>
      <c r="E67" s="7">
        <v>14294</v>
      </c>
      <c r="F67" s="7">
        <v>35968</v>
      </c>
    </row>
    <row r="68" spans="1:6" x14ac:dyDescent="0.25">
      <c r="A68" s="47"/>
      <c r="B68" s="6" t="s">
        <v>67</v>
      </c>
      <c r="C68" s="6"/>
      <c r="D68" s="7">
        <v>37432</v>
      </c>
      <c r="E68" s="7">
        <v>32331</v>
      </c>
      <c r="F68" s="7">
        <v>69763</v>
      </c>
    </row>
    <row r="69" spans="1:6" x14ac:dyDescent="0.25">
      <c r="A69" s="14" t="s">
        <v>68</v>
      </c>
      <c r="B69" s="15"/>
      <c r="C69" s="15"/>
      <c r="D69" s="12">
        <v>105347</v>
      </c>
      <c r="E69" s="11">
        <v>86808</v>
      </c>
      <c r="F69" s="11">
        <v>192155</v>
      </c>
    </row>
    <row r="70" spans="1:6" x14ac:dyDescent="0.25">
      <c r="A70" s="47" t="s">
        <v>69</v>
      </c>
      <c r="B70" s="6" t="s">
        <v>70</v>
      </c>
      <c r="C70" s="6"/>
      <c r="D70" s="7">
        <v>34348</v>
      </c>
      <c r="E70" s="7">
        <v>46326</v>
      </c>
      <c r="F70" s="7">
        <v>80674</v>
      </c>
    </row>
    <row r="71" spans="1:6" x14ac:dyDescent="0.25">
      <c r="A71" s="47"/>
      <c r="B71" s="6" t="s">
        <v>71</v>
      </c>
      <c r="C71" s="6"/>
      <c r="D71" s="7">
        <v>8789</v>
      </c>
      <c r="E71" s="7">
        <v>13093</v>
      </c>
      <c r="F71" s="7">
        <v>21882</v>
      </c>
    </row>
    <row r="72" spans="1:6" x14ac:dyDescent="0.25">
      <c r="A72" s="47"/>
      <c r="B72" s="6" t="s">
        <v>72</v>
      </c>
      <c r="C72" s="6"/>
      <c r="D72" s="7">
        <v>43151</v>
      </c>
      <c r="E72" s="7">
        <v>57891</v>
      </c>
      <c r="F72" s="7">
        <v>101042</v>
      </c>
    </row>
    <row r="73" spans="1:6" x14ac:dyDescent="0.25">
      <c r="A73" s="14" t="s">
        <v>73</v>
      </c>
      <c r="B73" s="15"/>
      <c r="C73" s="15"/>
      <c r="D73" s="12">
        <v>86288</v>
      </c>
      <c r="E73" s="11">
        <v>117310</v>
      </c>
      <c r="F73" s="11">
        <v>203598</v>
      </c>
    </row>
    <row r="74" spans="1:6" x14ac:dyDescent="0.25">
      <c r="A74" s="47" t="s">
        <v>74</v>
      </c>
      <c r="B74" s="6" t="s">
        <v>75</v>
      </c>
      <c r="C74" s="6"/>
      <c r="D74" s="7">
        <v>10739</v>
      </c>
      <c r="E74" s="7">
        <v>12076</v>
      </c>
      <c r="F74" s="7">
        <v>22815</v>
      </c>
    </row>
    <row r="75" spans="1:6" x14ac:dyDescent="0.25">
      <c r="A75" s="47"/>
      <c r="B75" s="6" t="s">
        <v>76</v>
      </c>
      <c r="C75" s="6"/>
      <c r="D75" s="7">
        <v>17449</v>
      </c>
      <c r="E75" s="7">
        <v>16566</v>
      </c>
      <c r="F75" s="7">
        <v>34015</v>
      </c>
    </row>
    <row r="76" spans="1:6" x14ac:dyDescent="0.25">
      <c r="A76" s="47"/>
      <c r="B76" s="6" t="s">
        <v>77</v>
      </c>
      <c r="C76" s="6"/>
      <c r="D76" s="7">
        <v>9654</v>
      </c>
      <c r="E76" s="7">
        <v>10945</v>
      </c>
      <c r="F76" s="7">
        <v>20599</v>
      </c>
    </row>
    <row r="77" spans="1:6" x14ac:dyDescent="0.25">
      <c r="A77" s="47"/>
      <c r="B77" s="6" t="s">
        <v>78</v>
      </c>
      <c r="C77" s="6"/>
      <c r="D77" s="7">
        <v>22370</v>
      </c>
      <c r="E77" s="7">
        <v>22592</v>
      </c>
      <c r="F77" s="7">
        <v>44962</v>
      </c>
    </row>
    <row r="78" spans="1:6" x14ac:dyDescent="0.25">
      <c r="A78" s="14" t="s">
        <v>79</v>
      </c>
      <c r="B78" s="15"/>
      <c r="C78" s="15"/>
      <c r="D78" s="12">
        <v>60212</v>
      </c>
      <c r="E78" s="11">
        <v>62179</v>
      </c>
      <c r="F78" s="11">
        <v>122391</v>
      </c>
    </row>
    <row r="79" spans="1:6" x14ac:dyDescent="0.25">
      <c r="A79" s="47" t="s">
        <v>80</v>
      </c>
      <c r="B79" s="6" t="s">
        <v>81</v>
      </c>
      <c r="C79" s="6"/>
      <c r="D79" s="7">
        <v>71696</v>
      </c>
      <c r="E79" s="7">
        <v>67643</v>
      </c>
      <c r="F79" s="7">
        <v>139339</v>
      </c>
    </row>
    <row r="80" spans="1:6" x14ac:dyDescent="0.25">
      <c r="A80" s="47"/>
      <c r="B80" s="6" t="s">
        <v>82</v>
      </c>
      <c r="C80" s="6"/>
      <c r="D80" s="7">
        <v>24745</v>
      </c>
      <c r="E80" s="7">
        <v>23958</v>
      </c>
      <c r="F80" s="7">
        <v>48703</v>
      </c>
    </row>
    <row r="81" spans="1:6" x14ac:dyDescent="0.25">
      <c r="A81" s="48"/>
      <c r="B81" s="10" t="s">
        <v>83</v>
      </c>
      <c r="C81" s="10"/>
      <c r="D81" s="7">
        <v>29691</v>
      </c>
      <c r="E81" s="7">
        <v>32113</v>
      </c>
      <c r="F81" s="7">
        <v>61804</v>
      </c>
    </row>
    <row r="82" spans="1:6" x14ac:dyDescent="0.25">
      <c r="A82" s="20" t="s">
        <v>84</v>
      </c>
      <c r="B82" s="21"/>
      <c r="C82" s="21"/>
      <c r="D82" s="16">
        <v>126132</v>
      </c>
      <c r="E82" s="17">
        <v>123714</v>
      </c>
      <c r="F82" s="17">
        <v>249846</v>
      </c>
    </row>
    <row r="83" spans="1:6" x14ac:dyDescent="0.25">
      <c r="A83" s="18" t="s">
        <v>1</v>
      </c>
      <c r="B83" s="19"/>
      <c r="C83" s="19"/>
      <c r="D83" s="16">
        <v>1216224</v>
      </c>
      <c r="E83" s="17">
        <v>1162321</v>
      </c>
      <c r="F83" s="17">
        <v>2378545</v>
      </c>
    </row>
  </sheetData>
  <mergeCells count="9">
    <mergeCell ref="A42:A44"/>
    <mergeCell ref="A46:A48"/>
    <mergeCell ref="A50:A52"/>
    <mergeCell ref="A70:A72"/>
    <mergeCell ref="A79:A81"/>
    <mergeCell ref="A74:A77"/>
    <mergeCell ref="A59:A62"/>
    <mergeCell ref="A54:A57"/>
    <mergeCell ref="A64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6"/>
  <sheetViews>
    <sheetView workbookViewId="0">
      <selection activeCell="C21" sqref="C21"/>
    </sheetView>
  </sheetViews>
  <sheetFormatPr baseColWidth="10" defaultRowHeight="15" x14ac:dyDescent="0.25"/>
  <cols>
    <col min="1" max="1" width="13" bestFit="1" customWidth="1"/>
    <col min="4" max="4" width="12.7109375" bestFit="1" customWidth="1"/>
  </cols>
  <sheetData>
    <row r="5" spans="1:4" x14ac:dyDescent="0.25">
      <c r="B5" s="5" t="s">
        <v>90</v>
      </c>
      <c r="C5" s="5" t="s">
        <v>87</v>
      </c>
      <c r="D5" s="5" t="s">
        <v>91</v>
      </c>
    </row>
    <row r="6" spans="1:4" x14ac:dyDescent="0.25">
      <c r="A6" s="9" t="s">
        <v>0</v>
      </c>
      <c r="B6" s="9" t="s">
        <v>8</v>
      </c>
      <c r="C6" s="9" t="s">
        <v>9</v>
      </c>
      <c r="D6" s="9" t="s">
        <v>1</v>
      </c>
    </row>
    <row r="7" spans="1:4" x14ac:dyDescent="0.25">
      <c r="A7" s="6" t="s">
        <v>2</v>
      </c>
      <c r="B7" s="7">
        <v>205597</v>
      </c>
      <c r="C7" s="7">
        <v>242450</v>
      </c>
      <c r="D7" s="7">
        <v>448047</v>
      </c>
    </row>
    <row r="8" spans="1:4" x14ac:dyDescent="0.25">
      <c r="A8" s="6" t="s">
        <v>3</v>
      </c>
      <c r="B8" s="7">
        <v>207770</v>
      </c>
      <c r="C8" s="7">
        <v>245579</v>
      </c>
      <c r="D8" s="7">
        <v>453349</v>
      </c>
    </row>
    <row r="9" spans="1:4" x14ac:dyDescent="0.25">
      <c r="A9" s="6" t="s">
        <v>4</v>
      </c>
      <c r="B9" s="7">
        <v>210131</v>
      </c>
      <c r="C9" s="7">
        <v>248797</v>
      </c>
      <c r="D9" s="7">
        <v>458928</v>
      </c>
    </row>
    <row r="10" spans="1:4" x14ac:dyDescent="0.25">
      <c r="A10" s="6" t="s">
        <v>5</v>
      </c>
      <c r="B10" s="7">
        <v>211609</v>
      </c>
      <c r="C10" s="7">
        <v>251728</v>
      </c>
      <c r="D10" s="7">
        <v>463337</v>
      </c>
    </row>
    <row r="11" spans="1:4" x14ac:dyDescent="0.25">
      <c r="A11" s="6" t="s">
        <v>6</v>
      </c>
      <c r="B11" s="7">
        <v>213169</v>
      </c>
      <c r="C11" s="7">
        <v>255337</v>
      </c>
      <c r="D11" s="7">
        <v>468506</v>
      </c>
    </row>
    <row r="12" spans="1:4" x14ac:dyDescent="0.25">
      <c r="A12" s="6" t="s">
        <v>7</v>
      </c>
      <c r="B12" s="7">
        <v>214634</v>
      </c>
      <c r="C12" s="7">
        <v>257582</v>
      </c>
      <c r="D12" s="7">
        <v>472216</v>
      </c>
    </row>
    <row r="16" spans="1:4" x14ac:dyDescent="0.25">
      <c r="A16" s="5"/>
      <c r="B16" s="5" t="s">
        <v>90</v>
      </c>
      <c r="C16" s="5" t="s">
        <v>88</v>
      </c>
      <c r="D16" s="5" t="s">
        <v>91</v>
      </c>
    </row>
    <row r="17" spans="1:4" x14ac:dyDescent="0.25">
      <c r="A17" s="8" t="s">
        <v>10</v>
      </c>
      <c r="B17" s="8" t="s">
        <v>11</v>
      </c>
      <c r="C17" s="8" t="s">
        <v>12</v>
      </c>
      <c r="D17" s="8" t="s">
        <v>1</v>
      </c>
    </row>
    <row r="18" spans="1:4" x14ac:dyDescent="0.25">
      <c r="A18" s="6" t="s">
        <v>13</v>
      </c>
      <c r="B18" s="22"/>
      <c r="C18" s="7">
        <v>1</v>
      </c>
      <c r="D18" s="7">
        <v>1</v>
      </c>
    </row>
    <row r="19" spans="1:4" x14ac:dyDescent="0.25">
      <c r="A19" s="6" t="s">
        <v>14</v>
      </c>
      <c r="B19" s="7">
        <v>3171</v>
      </c>
      <c r="C19" s="7">
        <v>3300</v>
      </c>
      <c r="D19" s="7">
        <v>6471</v>
      </c>
    </row>
    <row r="20" spans="1:4" x14ac:dyDescent="0.25">
      <c r="A20" s="6" t="s">
        <v>15</v>
      </c>
      <c r="B20" s="7">
        <v>9488</v>
      </c>
      <c r="C20" s="7">
        <v>9809</v>
      </c>
      <c r="D20" s="7">
        <v>19297</v>
      </c>
    </row>
    <row r="21" spans="1:4" x14ac:dyDescent="0.25">
      <c r="A21" s="6" t="s">
        <v>16</v>
      </c>
      <c r="B21" s="7">
        <v>17431</v>
      </c>
      <c r="C21" s="7">
        <v>17816</v>
      </c>
      <c r="D21" s="7">
        <v>35247</v>
      </c>
    </row>
    <row r="22" spans="1:4" x14ac:dyDescent="0.25">
      <c r="A22" s="6" t="s">
        <v>17</v>
      </c>
      <c r="B22" s="7">
        <v>24416</v>
      </c>
      <c r="C22" s="7">
        <v>24973</v>
      </c>
      <c r="D22" s="7">
        <v>49389</v>
      </c>
    </row>
    <row r="23" spans="1:4" x14ac:dyDescent="0.25">
      <c r="A23" s="6" t="s">
        <v>18</v>
      </c>
      <c r="B23" s="7">
        <v>21074</v>
      </c>
      <c r="C23" s="7">
        <v>20831</v>
      </c>
      <c r="D23" s="7">
        <v>41905</v>
      </c>
    </row>
    <row r="24" spans="1:4" x14ac:dyDescent="0.25">
      <c r="A24" s="6" t="s">
        <v>19</v>
      </c>
      <c r="B24" s="7">
        <v>14416</v>
      </c>
      <c r="C24" s="7">
        <v>12031</v>
      </c>
      <c r="D24" s="7">
        <v>26447</v>
      </c>
    </row>
    <row r="25" spans="1:4" x14ac:dyDescent="0.25">
      <c r="A25" s="6" t="s">
        <v>20</v>
      </c>
      <c r="B25" s="7">
        <v>14643</v>
      </c>
      <c r="C25" s="7">
        <v>11148</v>
      </c>
      <c r="D25" s="7">
        <v>25791</v>
      </c>
    </row>
    <row r="26" spans="1:4" x14ac:dyDescent="0.25">
      <c r="A26" s="6" t="s">
        <v>21</v>
      </c>
      <c r="B26" s="7">
        <v>18589</v>
      </c>
      <c r="C26" s="7">
        <v>13077</v>
      </c>
      <c r="D26" s="7">
        <v>31666</v>
      </c>
    </row>
    <row r="27" spans="1:4" x14ac:dyDescent="0.25">
      <c r="A27" s="6" t="s">
        <v>22</v>
      </c>
      <c r="B27" s="7">
        <v>19404</v>
      </c>
      <c r="C27" s="7">
        <v>13893</v>
      </c>
      <c r="D27" s="7">
        <v>33297</v>
      </c>
    </row>
    <row r="28" spans="1:4" x14ac:dyDescent="0.25">
      <c r="A28" s="6" t="s">
        <v>23</v>
      </c>
      <c r="B28" s="7">
        <v>20991</v>
      </c>
      <c r="C28" s="7">
        <v>15632</v>
      </c>
      <c r="D28" s="7">
        <v>36623</v>
      </c>
    </row>
    <row r="29" spans="1:4" x14ac:dyDescent="0.25">
      <c r="A29" s="6" t="s">
        <v>24</v>
      </c>
      <c r="B29" s="7">
        <v>21850</v>
      </c>
      <c r="C29" s="7">
        <v>17254</v>
      </c>
      <c r="D29" s="7">
        <v>39104</v>
      </c>
    </row>
    <row r="30" spans="1:4" x14ac:dyDescent="0.25">
      <c r="A30" s="6" t="s">
        <v>25</v>
      </c>
      <c r="B30" s="7">
        <v>19229</v>
      </c>
      <c r="C30" s="7">
        <v>17360</v>
      </c>
      <c r="D30" s="7">
        <v>36589</v>
      </c>
    </row>
    <row r="31" spans="1:4" x14ac:dyDescent="0.25">
      <c r="A31" s="6" t="s">
        <v>26</v>
      </c>
      <c r="B31" s="7">
        <v>15099</v>
      </c>
      <c r="C31" s="7">
        <v>15241</v>
      </c>
      <c r="D31" s="7">
        <v>30340</v>
      </c>
    </row>
    <row r="32" spans="1:4" x14ac:dyDescent="0.25">
      <c r="A32" s="6" t="s">
        <v>27</v>
      </c>
      <c r="B32" s="7">
        <v>10495</v>
      </c>
      <c r="C32" s="7">
        <v>11388</v>
      </c>
      <c r="D32" s="7">
        <v>21883</v>
      </c>
    </row>
    <row r="33" spans="1:6" x14ac:dyDescent="0.25">
      <c r="A33" s="6" t="s">
        <v>28</v>
      </c>
      <c r="B33" s="7">
        <v>6891</v>
      </c>
      <c r="C33" s="7">
        <v>7766</v>
      </c>
      <c r="D33" s="7">
        <v>14657</v>
      </c>
    </row>
    <row r="34" spans="1:6" x14ac:dyDescent="0.25">
      <c r="A34" s="6" t="s">
        <v>29</v>
      </c>
      <c r="B34" s="7">
        <v>4767</v>
      </c>
      <c r="C34" s="7">
        <v>5242</v>
      </c>
      <c r="D34" s="7">
        <v>10009</v>
      </c>
    </row>
    <row r="35" spans="1:6" x14ac:dyDescent="0.25">
      <c r="A35" s="6" t="s">
        <v>30</v>
      </c>
      <c r="B35" s="7">
        <v>3324</v>
      </c>
      <c r="C35" s="7">
        <v>3317</v>
      </c>
      <c r="D35" s="7">
        <v>6641</v>
      </c>
    </row>
    <row r="36" spans="1:6" x14ac:dyDescent="0.25">
      <c r="A36" s="6" t="s">
        <v>31</v>
      </c>
      <c r="B36" s="7">
        <v>2030</v>
      </c>
      <c r="C36" s="7">
        <v>1994</v>
      </c>
      <c r="D36" s="7">
        <v>4024</v>
      </c>
    </row>
    <row r="37" spans="1:6" x14ac:dyDescent="0.25">
      <c r="A37" s="6" t="s">
        <v>32</v>
      </c>
      <c r="B37" s="7">
        <v>1474</v>
      </c>
      <c r="C37" s="7">
        <v>1397</v>
      </c>
      <c r="D37" s="7">
        <v>2871</v>
      </c>
    </row>
    <row r="38" spans="1:6" x14ac:dyDescent="0.25">
      <c r="A38" s="6" t="s">
        <v>1</v>
      </c>
      <c r="B38" s="7">
        <v>248782</v>
      </c>
      <c r="C38" s="7">
        <v>223470</v>
      </c>
      <c r="D38" s="7">
        <v>472252</v>
      </c>
    </row>
    <row r="43" spans="1:6" x14ac:dyDescent="0.25">
      <c r="A43" s="5"/>
      <c r="B43" s="5" t="s">
        <v>90</v>
      </c>
      <c r="C43" s="5" t="s">
        <v>89</v>
      </c>
      <c r="D43" s="5" t="s">
        <v>91</v>
      </c>
      <c r="E43" s="3"/>
      <c r="F43" s="3"/>
    </row>
    <row r="44" spans="1:6" x14ac:dyDescent="0.25">
      <c r="A44" s="8" t="s">
        <v>33</v>
      </c>
      <c r="B44" s="8" t="s">
        <v>34</v>
      </c>
      <c r="C44" s="8" t="s">
        <v>8</v>
      </c>
      <c r="D44" s="8" t="s">
        <v>9</v>
      </c>
      <c r="E44" s="8" t="s">
        <v>1</v>
      </c>
    </row>
    <row r="45" spans="1:6" x14ac:dyDescent="0.25">
      <c r="A45" s="47" t="s">
        <v>35</v>
      </c>
      <c r="B45" s="6" t="s">
        <v>36</v>
      </c>
      <c r="C45" s="7">
        <v>77761</v>
      </c>
      <c r="D45" s="7">
        <v>87866</v>
      </c>
      <c r="E45" s="7">
        <v>165627</v>
      </c>
    </row>
    <row r="46" spans="1:6" x14ac:dyDescent="0.25">
      <c r="A46" s="47"/>
      <c r="B46" s="6" t="s">
        <v>37</v>
      </c>
      <c r="C46" s="7">
        <v>4202</v>
      </c>
      <c r="D46" s="7">
        <v>4518</v>
      </c>
      <c r="E46" s="7">
        <v>8720</v>
      </c>
    </row>
    <row r="47" spans="1:6" x14ac:dyDescent="0.25">
      <c r="A47" s="48"/>
      <c r="B47" s="10" t="s">
        <v>38</v>
      </c>
      <c r="C47" s="7">
        <v>32602</v>
      </c>
      <c r="D47" s="7">
        <v>41311</v>
      </c>
      <c r="E47" s="7">
        <v>73913</v>
      </c>
    </row>
    <row r="48" spans="1:6" x14ac:dyDescent="0.25">
      <c r="A48" s="14" t="s">
        <v>39</v>
      </c>
      <c r="B48" s="15"/>
      <c r="C48" s="12">
        <v>114565</v>
      </c>
      <c r="D48" s="11">
        <v>133695</v>
      </c>
      <c r="E48" s="11">
        <v>248260</v>
      </c>
    </row>
    <row r="49" spans="1:5" x14ac:dyDescent="0.25">
      <c r="A49" s="49" t="s">
        <v>40</v>
      </c>
      <c r="B49" s="13" t="s">
        <v>41</v>
      </c>
      <c r="C49" s="7">
        <v>1879</v>
      </c>
      <c r="D49" s="7">
        <v>2298</v>
      </c>
      <c r="E49" s="7">
        <v>4177</v>
      </c>
    </row>
    <row r="50" spans="1:5" x14ac:dyDescent="0.25">
      <c r="A50" s="47"/>
      <c r="B50" s="6" t="s">
        <v>42</v>
      </c>
      <c r="C50" s="7">
        <v>8392</v>
      </c>
      <c r="D50" s="7">
        <v>11460</v>
      </c>
      <c r="E50" s="7">
        <v>19852</v>
      </c>
    </row>
    <row r="51" spans="1:5" x14ac:dyDescent="0.25">
      <c r="A51" s="47"/>
      <c r="B51" s="6" t="s">
        <v>43</v>
      </c>
      <c r="C51" s="7">
        <v>896</v>
      </c>
      <c r="D51" s="7">
        <v>935</v>
      </c>
      <c r="E51" s="7">
        <v>1831</v>
      </c>
    </row>
    <row r="52" spans="1:5" x14ac:dyDescent="0.25">
      <c r="A52" s="14" t="s">
        <v>44</v>
      </c>
      <c r="B52" s="15"/>
      <c r="C52" s="12">
        <v>11167</v>
      </c>
      <c r="D52" s="11">
        <v>14693</v>
      </c>
      <c r="E52" s="11">
        <v>25860</v>
      </c>
    </row>
    <row r="53" spans="1:5" x14ac:dyDescent="0.25">
      <c r="A53" s="47" t="s">
        <v>45</v>
      </c>
      <c r="B53" s="6" t="s">
        <v>46</v>
      </c>
      <c r="C53" s="7">
        <v>3053</v>
      </c>
      <c r="D53" s="7">
        <v>3379</v>
      </c>
      <c r="E53" s="7">
        <v>6432</v>
      </c>
    </row>
    <row r="54" spans="1:5" x14ac:dyDescent="0.25">
      <c r="A54" s="47"/>
      <c r="B54" s="6" t="s">
        <v>47</v>
      </c>
      <c r="C54" s="7">
        <v>2444</v>
      </c>
      <c r="D54" s="7">
        <v>1737</v>
      </c>
      <c r="E54" s="7">
        <v>4181</v>
      </c>
    </row>
    <row r="55" spans="1:5" x14ac:dyDescent="0.25">
      <c r="A55" s="47"/>
      <c r="B55" s="6" t="s">
        <v>48</v>
      </c>
      <c r="C55" s="7">
        <v>10465</v>
      </c>
      <c r="D55" s="7">
        <v>12546</v>
      </c>
      <c r="E55" s="7">
        <v>23011</v>
      </c>
    </row>
    <row r="56" spans="1:5" x14ac:dyDescent="0.25">
      <c r="A56" s="14" t="s">
        <v>49</v>
      </c>
      <c r="B56" s="15"/>
      <c r="C56" s="12">
        <v>15962</v>
      </c>
      <c r="D56" s="11">
        <v>17662</v>
      </c>
      <c r="E56" s="11">
        <v>33624</v>
      </c>
    </row>
    <row r="57" spans="1:5" x14ac:dyDescent="0.25">
      <c r="A57" s="47" t="s">
        <v>50</v>
      </c>
      <c r="B57" s="6" t="s">
        <v>51</v>
      </c>
      <c r="C57" s="7">
        <v>10552</v>
      </c>
      <c r="D57" s="7">
        <v>15427</v>
      </c>
      <c r="E57" s="7">
        <v>25979</v>
      </c>
    </row>
    <row r="58" spans="1:5" x14ac:dyDescent="0.25">
      <c r="A58" s="47"/>
      <c r="B58" s="6" t="s">
        <v>52</v>
      </c>
      <c r="C58" s="7">
        <v>1803</v>
      </c>
      <c r="D58" s="7">
        <v>2310</v>
      </c>
      <c r="E58" s="7">
        <v>4113</v>
      </c>
    </row>
    <row r="59" spans="1:5" x14ac:dyDescent="0.25">
      <c r="A59" s="47"/>
      <c r="B59" s="6" t="s">
        <v>53</v>
      </c>
      <c r="C59" s="7">
        <v>1472</v>
      </c>
      <c r="D59" s="7">
        <v>1513</v>
      </c>
      <c r="E59" s="7">
        <v>2985</v>
      </c>
    </row>
    <row r="60" spans="1:5" x14ac:dyDescent="0.25">
      <c r="A60" s="47"/>
      <c r="B60" s="6" t="s">
        <v>54</v>
      </c>
      <c r="C60" s="7">
        <v>811</v>
      </c>
      <c r="D60" s="7">
        <v>743</v>
      </c>
      <c r="E60" s="7">
        <v>1554</v>
      </c>
    </row>
    <row r="61" spans="1:5" x14ac:dyDescent="0.25">
      <c r="A61" s="14" t="s">
        <v>55</v>
      </c>
      <c r="B61" s="15"/>
      <c r="C61" s="12">
        <v>14638</v>
      </c>
      <c r="D61" s="11">
        <v>19993</v>
      </c>
      <c r="E61" s="11">
        <v>34631</v>
      </c>
    </row>
    <row r="62" spans="1:5" x14ac:dyDescent="0.25">
      <c r="A62" s="47" t="s">
        <v>56</v>
      </c>
      <c r="B62" s="6" t="s">
        <v>57</v>
      </c>
      <c r="C62" s="7">
        <v>1835</v>
      </c>
      <c r="D62" s="7">
        <v>1975</v>
      </c>
      <c r="E62" s="7">
        <v>3810</v>
      </c>
    </row>
    <row r="63" spans="1:5" x14ac:dyDescent="0.25">
      <c r="A63" s="47"/>
      <c r="B63" s="6" t="s">
        <v>58</v>
      </c>
      <c r="C63" s="7">
        <v>7907</v>
      </c>
      <c r="D63" s="7">
        <v>10397</v>
      </c>
      <c r="E63" s="7">
        <v>18304</v>
      </c>
    </row>
    <row r="64" spans="1:5" x14ac:dyDescent="0.25">
      <c r="A64" s="47"/>
      <c r="B64" s="6" t="s">
        <v>59</v>
      </c>
      <c r="C64" s="7">
        <v>1757</v>
      </c>
      <c r="D64" s="7">
        <v>1828</v>
      </c>
      <c r="E64" s="7">
        <v>3585</v>
      </c>
    </row>
    <row r="65" spans="1:5" x14ac:dyDescent="0.25">
      <c r="A65" s="47"/>
      <c r="B65" s="6" t="s">
        <v>60</v>
      </c>
      <c r="C65" s="7">
        <v>732</v>
      </c>
      <c r="D65" s="7">
        <v>657</v>
      </c>
      <c r="E65" s="7">
        <v>1389</v>
      </c>
    </row>
    <row r="66" spans="1:5" x14ac:dyDescent="0.25">
      <c r="A66" s="14" t="s">
        <v>61</v>
      </c>
      <c r="B66" s="15"/>
      <c r="C66" s="12">
        <v>12231</v>
      </c>
      <c r="D66" s="11">
        <v>14857</v>
      </c>
      <c r="E66" s="11">
        <v>27088</v>
      </c>
    </row>
    <row r="67" spans="1:5" x14ac:dyDescent="0.25">
      <c r="A67" s="47" t="s">
        <v>62</v>
      </c>
      <c r="B67" s="6" t="s">
        <v>63</v>
      </c>
      <c r="C67" s="7">
        <v>1116</v>
      </c>
      <c r="D67" s="7">
        <v>1050</v>
      </c>
      <c r="E67" s="7">
        <v>2166</v>
      </c>
    </row>
    <row r="68" spans="1:5" x14ac:dyDescent="0.25">
      <c r="A68" s="47"/>
      <c r="B68" s="6" t="s">
        <v>64</v>
      </c>
      <c r="C68" s="7">
        <v>1150</v>
      </c>
      <c r="D68" s="7">
        <v>1085</v>
      </c>
      <c r="E68" s="7">
        <v>2235</v>
      </c>
    </row>
    <row r="69" spans="1:5" x14ac:dyDescent="0.25">
      <c r="A69" s="47"/>
      <c r="B69" s="6" t="s">
        <v>65</v>
      </c>
      <c r="C69" s="7">
        <v>968</v>
      </c>
      <c r="D69" s="7">
        <v>761</v>
      </c>
      <c r="E69" s="7">
        <v>1729</v>
      </c>
    </row>
    <row r="70" spans="1:5" x14ac:dyDescent="0.25">
      <c r="A70" s="47"/>
      <c r="B70" s="6" t="s">
        <v>66</v>
      </c>
      <c r="C70" s="7">
        <v>1118</v>
      </c>
      <c r="D70" s="7">
        <v>1040</v>
      </c>
      <c r="E70" s="7">
        <v>2158</v>
      </c>
    </row>
    <row r="71" spans="1:5" x14ac:dyDescent="0.25">
      <c r="A71" s="47"/>
      <c r="B71" s="6" t="s">
        <v>67</v>
      </c>
      <c r="C71" s="7">
        <v>5670</v>
      </c>
      <c r="D71" s="7">
        <v>6382</v>
      </c>
      <c r="E71" s="7">
        <v>12052</v>
      </c>
    </row>
    <row r="72" spans="1:5" x14ac:dyDescent="0.25">
      <c r="A72" s="14" t="s">
        <v>68</v>
      </c>
      <c r="B72" s="15"/>
      <c r="C72" s="12">
        <v>10022</v>
      </c>
      <c r="D72" s="11">
        <v>10318</v>
      </c>
      <c r="E72" s="11">
        <v>20340</v>
      </c>
    </row>
    <row r="73" spans="1:5" x14ac:dyDescent="0.25">
      <c r="A73" s="47" t="s">
        <v>69</v>
      </c>
      <c r="B73" s="6" t="s">
        <v>70</v>
      </c>
      <c r="C73" s="7">
        <v>3184</v>
      </c>
      <c r="D73" s="7">
        <v>3619</v>
      </c>
      <c r="E73" s="7">
        <v>6803</v>
      </c>
    </row>
    <row r="74" spans="1:5" x14ac:dyDescent="0.25">
      <c r="A74" s="47"/>
      <c r="B74" s="6" t="s">
        <v>71</v>
      </c>
      <c r="C74" s="7">
        <v>1202</v>
      </c>
      <c r="D74" s="7">
        <v>1128</v>
      </c>
      <c r="E74" s="7">
        <v>2330</v>
      </c>
    </row>
    <row r="75" spans="1:5" x14ac:dyDescent="0.25">
      <c r="A75" s="47"/>
      <c r="B75" s="6" t="s">
        <v>72</v>
      </c>
      <c r="C75" s="7">
        <v>8477</v>
      </c>
      <c r="D75" s="7">
        <v>12048</v>
      </c>
      <c r="E75" s="7">
        <v>20525</v>
      </c>
    </row>
    <row r="76" spans="1:5" x14ac:dyDescent="0.25">
      <c r="A76" s="14" t="s">
        <v>73</v>
      </c>
      <c r="B76" s="15"/>
      <c r="C76" s="12">
        <v>12863</v>
      </c>
      <c r="D76" s="11">
        <v>16795</v>
      </c>
      <c r="E76" s="11">
        <v>29658</v>
      </c>
    </row>
    <row r="77" spans="1:5" x14ac:dyDescent="0.25">
      <c r="A77" s="47" t="s">
        <v>74</v>
      </c>
      <c r="B77" s="6" t="s">
        <v>75</v>
      </c>
      <c r="C77" s="7">
        <v>1600</v>
      </c>
      <c r="D77" s="7">
        <v>1492</v>
      </c>
      <c r="E77" s="7">
        <v>3092</v>
      </c>
    </row>
    <row r="78" spans="1:5" x14ac:dyDescent="0.25">
      <c r="A78" s="47"/>
      <c r="B78" s="6" t="s">
        <v>76</v>
      </c>
      <c r="C78" s="7">
        <v>2153</v>
      </c>
      <c r="D78" s="7">
        <v>1864</v>
      </c>
      <c r="E78" s="7">
        <v>4017</v>
      </c>
    </row>
    <row r="79" spans="1:5" x14ac:dyDescent="0.25">
      <c r="A79" s="47"/>
      <c r="B79" s="6" t="s">
        <v>77</v>
      </c>
      <c r="C79" s="7">
        <v>991</v>
      </c>
      <c r="D79" s="7">
        <v>1305</v>
      </c>
      <c r="E79" s="7">
        <v>2296</v>
      </c>
    </row>
    <row r="80" spans="1:5" x14ac:dyDescent="0.25">
      <c r="A80" s="47"/>
      <c r="B80" s="6" t="s">
        <v>78</v>
      </c>
      <c r="C80" s="7">
        <v>5660</v>
      </c>
      <c r="D80" s="7">
        <v>7647</v>
      </c>
      <c r="E80" s="7">
        <v>13307</v>
      </c>
    </row>
    <row r="81" spans="1:5" x14ac:dyDescent="0.25">
      <c r="A81" s="14" t="s">
        <v>79</v>
      </c>
      <c r="B81" s="15"/>
      <c r="C81" s="12">
        <v>10404</v>
      </c>
      <c r="D81" s="11">
        <v>12308</v>
      </c>
      <c r="E81" s="11">
        <v>22712</v>
      </c>
    </row>
    <row r="82" spans="1:5" x14ac:dyDescent="0.25">
      <c r="A82" s="47" t="s">
        <v>80</v>
      </c>
      <c r="B82" s="6" t="s">
        <v>81</v>
      </c>
      <c r="C82" s="7">
        <v>8302</v>
      </c>
      <c r="D82" s="7">
        <v>11791</v>
      </c>
      <c r="E82" s="7">
        <v>20093</v>
      </c>
    </row>
    <row r="83" spans="1:5" x14ac:dyDescent="0.25">
      <c r="A83" s="47"/>
      <c r="B83" s="6" t="s">
        <v>82</v>
      </c>
      <c r="C83" s="7">
        <v>1961</v>
      </c>
      <c r="D83" s="7">
        <v>2276</v>
      </c>
      <c r="E83" s="7">
        <v>4237</v>
      </c>
    </row>
    <row r="84" spans="1:5" x14ac:dyDescent="0.25">
      <c r="A84" s="48"/>
      <c r="B84" s="10" t="s">
        <v>83</v>
      </c>
      <c r="C84" s="7">
        <v>2546</v>
      </c>
      <c r="D84" s="7">
        <v>3203</v>
      </c>
      <c r="E84" s="7">
        <v>5749</v>
      </c>
    </row>
    <row r="85" spans="1:5" x14ac:dyDescent="0.25">
      <c r="A85" s="20" t="s">
        <v>84</v>
      </c>
      <c r="B85" s="21"/>
      <c r="C85" s="16">
        <v>12809</v>
      </c>
      <c r="D85" s="17">
        <v>17270</v>
      </c>
      <c r="E85" s="17">
        <v>30079</v>
      </c>
    </row>
    <row r="86" spans="1:5" x14ac:dyDescent="0.25">
      <c r="A86" s="18" t="s">
        <v>1</v>
      </c>
      <c r="B86" s="19"/>
      <c r="C86" s="16">
        <v>214661</v>
      </c>
      <c r="D86" s="17">
        <v>257591</v>
      </c>
      <c r="E86" s="17">
        <v>472252</v>
      </c>
    </row>
  </sheetData>
  <mergeCells count="9">
    <mergeCell ref="A73:A75"/>
    <mergeCell ref="A77:A80"/>
    <mergeCell ref="A82:A84"/>
    <mergeCell ref="A45:A47"/>
    <mergeCell ref="A49:A51"/>
    <mergeCell ref="A53:A55"/>
    <mergeCell ref="A57:A60"/>
    <mergeCell ref="A62:A65"/>
    <mergeCell ref="A67:A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Subsidiado</vt:lpstr>
      <vt:lpstr>Contributivo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batista</dc:creator>
  <cp:lastModifiedBy>Sheilyn Trinidad Acevedo Placencio</cp:lastModifiedBy>
  <cp:lastPrinted>2019-04-22T21:30:39Z</cp:lastPrinted>
  <dcterms:created xsi:type="dcterms:W3CDTF">2013-07-24T13:24:16Z</dcterms:created>
  <dcterms:modified xsi:type="dcterms:W3CDTF">2019-04-22T21:31:05Z</dcterms:modified>
</cp:coreProperties>
</file>